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一般公共预算本级支出" sheetId="1" r:id="rId1"/>
  </sheets>
  <definedNames>
    <definedName name="_xlnm.Print_Titles" localSheetId="0">'一般公共预算本级支出'!$1:$5</definedName>
  </definedNames>
  <calcPr fullCalcOnLoad="1"/>
</workbook>
</file>

<file path=xl/sharedStrings.xml><?xml version="1.0" encoding="utf-8"?>
<sst xmlns="http://schemas.openxmlformats.org/spreadsheetml/2006/main" count="324" uniqueCount="286">
  <si>
    <t>岐山县2018年一般预算本级支出计划表</t>
  </si>
  <si>
    <t xml:space="preserve">                                        单位：万元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</si>
  <si>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</si>
  <si>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</si>
  <si>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</si>
  <si>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</si>
  <si>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</si>
  <si>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人大监督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</si>
  <si>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</si>
  <si>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</si>
  <si>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</si>
  <si>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</si>
  <si>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</si>
  <si>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</si>
  <si>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</si>
  <si>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</si>
  <si>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</si>
  <si>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</si>
  <si>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</si>
  <si>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</si>
  <si>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</si>
  <si>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统计信息事务</t>
  </si>
  <si>
    <t xml:space="preserve">      专项统计业务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</si>
  <si>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</si>
  <si>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</si>
  <si>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</si>
  <si>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</si>
  <si>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</si>
  <si>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</si>
  <si>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</si>
  <si>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</si>
  <si>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</si>
  <si>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</si>
  <si>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</si>
  <si>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公务员考核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</si>
  <si>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</si>
  <si>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</si>
  <si>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</si>
  <si>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</si>
  <si>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工商行政管理事务</t>
  </si>
  <si>
    <t xml:space="preserve">      工商行政管理专项</t>
  </si>
  <si>
    <t xml:space="preserve">      其他工商行政管理事务支出</t>
  </si>
  <si>
    <t xml:space="preserve">    宗教事务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</si>
  <si>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</si>
  <si>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</si>
  <si>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</si>
  <si>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</si>
  <si>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</si>
  <si>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</si>
  <si>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</si>
  <si>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</si>
  <si>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组织事务</t>
  </si>
  <si>
    <t xml:space="preserve">      事业运行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</si>
  <si>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</si>
  <si>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</si>
  <si>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</si>
  <si>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</si>
  <si>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</si>
  <si>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</si>
  <si>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</si>
  <si>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</si>
  <si>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</si>
  <si>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</si>
  <si>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</si>
  <si>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</si>
  <si>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网络运行及维护</t>
  </si>
  <si>
    <t xml:space="preserve">      拘押收教场所管理</t>
  </si>
  <si>
    <t xml:space="preserve">      其他公安支出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</si>
  <si>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</si>
  <si>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</si>
  <si>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</si>
  <si>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</si>
  <si>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社区矫正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</si>
  <si>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</si>
  <si>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</si>
  <si>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</si>
  <si>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</si>
  <si>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</si>
  <si>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</si>
  <si>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</si>
  <si>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</si>
  <si>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</si>
  <si>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</si>
  <si>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</si>
  <si>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</si>
  <si>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</si>
  <si>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</si>
  <si>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</si>
  <si>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  培训支出</t>
  </si>
  <si>
    <t xml:space="preserve">  科学技术支出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</si>
  <si>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</si>
  <si>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</si>
  <si>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</si>
  <si>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</si>
  <si>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文化体育与传媒支出</t>
  </si>
  <si>
    <t xml:space="preserve">    文化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</si>
  <si>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</si>
  <si>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</si>
  <si>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</si>
  <si>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</si>
  <si>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</si>
  <si>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</si>
  <si>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</si>
  <si>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</si>
  <si>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</si>
  <si>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体育场馆</t>
  </si>
  <si>
    <t xml:space="preserve">      其他体育支出</t>
  </si>
  <si>
    <t xml:space="preserve">    新闻出版广播影视</t>
  </si>
  <si>
    <t xml:space="preserve">      电视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</si>
  <si>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</si>
  <si>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</si>
  <si>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</si>
  <si>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</si>
  <si>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</si>
  <si>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</si>
  <si>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</si>
  <si>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</si>
  <si>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</si>
  <si>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</si>
  <si>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</si>
  <si>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</si>
  <si>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</si>
  <si>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</si>
  <si>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</si>
  <si>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</si>
  <si>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</si>
  <si>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</si>
  <si>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</si>
  <si>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</si>
  <si>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</si>
  <si>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公益性岗位补贴</t>
  </si>
  <si>
    <t xml:space="preserve">    抚恤</t>
  </si>
  <si>
    <t xml:space="preserve">      死亡抚恤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</si>
  <si>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</si>
  <si>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</si>
  <si>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</si>
  <si>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</si>
  <si>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</si>
  <si>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</si>
  <si>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</si>
  <si>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社会福利事业单位</t>
  </si>
  <si>
    <t xml:space="preserve">    残疾人事业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</si>
  <si>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</si>
  <si>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</si>
  <si>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</si>
  <si>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</si>
  <si>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</si>
  <si>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</si>
  <si>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</si>
  <si>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</si>
  <si>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</si>
  <si>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</si>
  <si>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</si>
  <si>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</si>
  <si>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</si>
  <si>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</si>
  <si>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公立医院</t>
  </si>
  <si>
    <t xml:space="preserve">      综合医院</t>
  </si>
  <si>
    <t xml:space="preserve">      中医(民族)医院</t>
  </si>
  <si>
    <t xml:space="preserve">    基层医疗卫生机构</t>
  </si>
  <si>
    <t xml:space="preserve">      乡镇卫生院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</si>
  <si>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</si>
  <si>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</si>
  <si>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</si>
  <si>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</si>
  <si>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</si>
  <si>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</si>
  <si>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行政事业单位医疗</t>
  </si>
  <si>
    <t xml:space="preserve">      行政单位医疗</t>
  </si>
  <si>
    <t xml:space="preserve">    财政对基本医疗保险基金的补助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</si>
  <si>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</si>
  <si>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</si>
  <si>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</si>
  <si>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</si>
  <si>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</si>
  <si>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</si>
  <si>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</si>
  <si>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</si>
  <si>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</si>
  <si>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</si>
  <si>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</si>
  <si>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</si>
  <si>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</si>
  <si>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</si>
  <si>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</si>
  <si>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</si>
  <si>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</si>
  <si>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</si>
  <si>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</si>
  <si>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</si>
  <si>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</si>
  <si>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</si>
  <si>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</si>
  <si>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</si>
  <si>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</si>
  <si>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</si>
  <si>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</si>
  <si>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</si>
  <si>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</si>
  <si>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</si>
  <si>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</si>
  <si>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</si>
  <si>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</si>
  <si>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</si>
  <si>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</si>
  <si>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</si>
  <si>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病虫害控制</t>
  </si>
  <si>
    <t xml:space="preserve">      农产品质量安全</t>
  </si>
  <si>
    <t xml:space="preserve">      农村公益事业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</si>
  <si>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</si>
  <si>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</si>
  <si>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</si>
  <si>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</si>
  <si>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</si>
  <si>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</si>
  <si>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</si>
  <si>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</si>
  <si>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水资源节约管理与保护</t>
  </si>
  <si>
    <t xml:space="preserve">      水质监测</t>
  </si>
  <si>
    <t xml:space="preserve">      防汛</t>
  </si>
  <si>
    <t xml:space="preserve">      抗旱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</si>
  <si>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</si>
  <si>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</si>
  <si>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</si>
  <si>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</si>
  <si>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其他扶贫支出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</si>
  <si>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</si>
  <si>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</si>
  <si>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</si>
  <si>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</si>
  <si>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</si>
  <si>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</si>
  <si>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</si>
  <si>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</si>
  <si>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其他公路水路运输支出</t>
  </si>
  <si>
    <t xml:space="preserve">    其他交通运输支出(款)</t>
  </si>
  <si>
    <t xml:space="preserve">      公共交通运营补助</t>
  </si>
  <si>
    <t xml:space="preserve">  资源勘探信息等支出</t>
  </si>
  <si>
    <t xml:space="preserve">    工业和信息产业监管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</si>
  <si>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</si>
  <si>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</si>
  <si>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</si>
  <si>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</si>
  <si>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支持中小企业发展和管理支出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</si>
  <si>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</si>
  <si>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</si>
  <si>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</si>
  <si>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</si>
  <si>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</si>
  <si>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</si>
  <si>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金融支出</t>
  </si>
  <si>
    <t xml:space="preserve">    金融部门监管支出</t>
  </si>
  <si>
    <t xml:space="preserve">      金融部门其他监管支出</t>
  </si>
  <si>
    <t xml:space="preserve">  国土海洋气象等支出</t>
  </si>
  <si>
    <t xml:space="preserve">    国土资源事务</t>
  </si>
  <si>
    <t xml:space="preserve">      国土资源行业业务管理</t>
  </si>
  <si>
    <t xml:space="preserve">      地质灾害防治</t>
  </si>
  <si>
    <t xml:space="preserve">      其他国土资源事务支出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</si>
  <si>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</si>
  <si>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</si>
  <si>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</si>
  <si>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</si>
  <si>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</si>
  <si>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</si>
  <si>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</si>
  <si>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</si>
  <si>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粮油物资储备支出</t>
  </si>
  <si>
    <t xml:space="preserve">    粮油事务</t>
  </si>
  <si>
    <t xml:space="preserve">      其他粮油事务支出</t>
  </si>
  <si>
    <t>合计</t>
  </si>
  <si>
    <t>科目代码</t>
  </si>
  <si>
    <t xml:space="preserve">      事业运行</t>
  </si>
  <si>
    <t xml:space="preserve">      消费者权益保护</t>
  </si>
  <si>
    <t xml:space="preserve">      禁毒管理</t>
  </si>
  <si>
    <t xml:space="preserve">      道路交通管理</t>
  </si>
  <si>
    <t xml:space="preserve">      土地资源储备支出</t>
  </si>
  <si>
    <t xml:space="preserve">      其他发展与改革事务支出</t>
  </si>
  <si>
    <t xml:space="preserve">  其他支出</t>
  </si>
  <si>
    <t xml:space="preserve">    其他支出</t>
  </si>
  <si>
    <t xml:space="preserve">      其他支出</t>
  </si>
  <si>
    <t xml:space="preserve">      职业培训补贴</t>
  </si>
  <si>
    <t xml:space="preserve">      其他就业补助支出</t>
  </si>
  <si>
    <t xml:space="preserve">      优抚对象医疗补助</t>
  </si>
  <si>
    <t xml:space="preserve">    优抚对象医疗</t>
  </si>
  <si>
    <t xml:space="preserve">    其他医疗卫生与计划生育支出</t>
  </si>
  <si>
    <t xml:space="preserve">      其他医疗卫生与计划生育支出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</si>
</sst>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;[Red]0.0"/>
    <numFmt numFmtId="178" formatCode="_ * #,##0_ ;_ * \-#,##0_ ;_ * &quot;-&quot;??_ ;_ @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4" borderId="10" xfId="51" applyNumberFormat="1" applyFont="1" applyFill="1" applyBorder="1" applyAlignment="1">
      <alignment horizontal="center" vertical="center" wrapText="1"/>
    </xf>
    <xf numFmtId="178" fontId="22" fillId="0" borderId="10" xfId="51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78" fontId="23" fillId="0" borderId="10" xfId="51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78" fontId="23" fillId="0" borderId="10" xfId="5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vertical="center"/>
    </xf>
    <xf numFmtId="178" fontId="23" fillId="0" borderId="10" xfId="51" applyNumberFormat="1" applyFont="1" applyBorder="1" applyAlignment="1">
      <alignment horizontal="right" vertical="center"/>
    </xf>
    <xf numFmtId="178" fontId="4" fillId="0" borderId="10" xfId="51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7" fontId="3" fillId="24" borderId="10" xfId="5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8" fontId="3" fillId="24" borderId="10" xfId="5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tabSelected="1" workbookViewId="0" topLeftCell="A1">
      <selection activeCell="H36" sqref="H36"/>
    </sheetView>
  </sheetViews>
  <sheetFormatPr defaultColWidth="9.00390625" defaultRowHeight="22.5" customHeight="1"/>
  <cols>
    <col min="1" max="1" width="17.50390625" style="1" customWidth="1"/>
    <col min="2" max="2" width="43.375" style="1" customWidth="1"/>
    <col min="3" max="3" width="19.375" style="17" customWidth="1"/>
    <col min="4" max="4" width="9.50390625" style="1" bestFit="1" customWidth="1"/>
    <col min="5" max="16384" width="9.00390625" style="1" customWidth="1"/>
  </cols>
  <sheetData>
    <row r="1" spans="1:3" ht="22.5" customHeight="1">
      <c r="A1" s="22" t="s">
        <v>0</v>
      </c>
      <c r="B1" s="22"/>
      <c r="C1" s="22"/>
    </row>
    <row r="2" spans="1:3" ht="21" customHeight="1">
      <c r="A2" s="2"/>
      <c r="B2" s="18" t="s">
        <v>1</v>
      </c>
      <c r="C2" s="18"/>
    </row>
    <row r="3" spans="1:3" ht="18.75" customHeight="1">
      <c r="A3" s="20"/>
      <c r="B3" s="20"/>
      <c r="C3" s="21" t="s">
        <v>269</v>
      </c>
    </row>
    <row r="4" spans="1:3" ht="18.75" customHeight="1">
      <c r="A4" s="3" t="s">
        <v>270</v>
      </c>
      <c r="B4" s="4" t="s">
        <v>2</v>
      </c>
      <c r="C4" s="21"/>
    </row>
    <row r="5" spans="1:3" ht="22.5" customHeight="1">
      <c r="A5" s="19" t="s">
        <v>269</v>
      </c>
      <c r="B5" s="19"/>
      <c r="C5" s="15">
        <f>C6+C83+C100+C117+C122+C141+C188+C212+C229+C244+C274+C283+C293+C299+C302+C311+C317+C321</f>
        <v>223850</v>
      </c>
    </row>
    <row r="6" spans="1:3" ht="22.5" customHeight="1">
      <c r="A6" s="6">
        <v>201</v>
      </c>
      <c r="B6" s="7" t="s">
        <v>3</v>
      </c>
      <c r="C6" s="14">
        <f>C7+C13+C18+C25+C29+C34+C39+C41+C44+C46+C49+C51+C56+C58+C61+C64+C67+C70+C74+C77+C80</f>
        <v>19000</v>
      </c>
    </row>
    <row r="7" spans="1:3" ht="22.5" customHeight="1">
      <c r="A7" s="6">
        <v>20101</v>
      </c>
      <c r="B7" s="7" t="s">
        <v>4</v>
      </c>
      <c r="C7" s="5">
        <f>SUM(C8:C12)</f>
        <v>617</v>
      </c>
    </row>
    <row r="8" spans="1:3" ht="22.5" customHeight="1">
      <c r="A8" s="6">
        <v>2010101</v>
      </c>
      <c r="B8" s="7" t="s">
        <v>5</v>
      </c>
      <c r="C8" s="8">
        <v>450</v>
      </c>
    </row>
    <row r="9" spans="1:3" ht="22.5" customHeight="1">
      <c r="A9" s="6">
        <v>2010104</v>
      </c>
      <c r="B9" s="7" t="s">
        <v>6</v>
      </c>
      <c r="C9" s="8">
        <v>55</v>
      </c>
    </row>
    <row r="10" spans="1:3" ht="22.5" customHeight="1">
      <c r="A10" s="6">
        <v>2010106</v>
      </c>
      <c r="B10" s="7" t="s">
        <v>7</v>
      </c>
      <c r="C10" s="8">
        <v>9</v>
      </c>
    </row>
    <row r="11" spans="1:3" ht="22.5" customHeight="1">
      <c r="A11" s="6">
        <v>2010108</v>
      </c>
      <c r="B11" s="7" t="s">
        <v>8</v>
      </c>
      <c r="C11" s="8">
        <v>80</v>
      </c>
    </row>
    <row r="12" spans="1:3" ht="22.5" customHeight="1">
      <c r="A12" s="6">
        <v>2010199</v>
      </c>
      <c r="B12" s="7" t="s">
        <v>9</v>
      </c>
      <c r="C12" s="8">
        <v>23</v>
      </c>
    </row>
    <row r="13" spans="1:3" ht="22.5" customHeight="1">
      <c r="A13" s="6">
        <v>20102</v>
      </c>
      <c r="B13" s="7" t="s">
        <v>10</v>
      </c>
      <c r="C13" s="5">
        <f>SUM(C14:C17)</f>
        <v>366</v>
      </c>
    </row>
    <row r="14" spans="1:3" ht="22.5" customHeight="1">
      <c r="A14" s="6">
        <v>2010201</v>
      </c>
      <c r="B14" s="7" t="s">
        <v>5</v>
      </c>
      <c r="C14" s="8">
        <v>280</v>
      </c>
    </row>
    <row r="15" spans="1:3" ht="22.5" customHeight="1">
      <c r="A15" s="6">
        <v>2010204</v>
      </c>
      <c r="B15" s="7" t="s">
        <v>11</v>
      </c>
      <c r="C15" s="8">
        <v>55</v>
      </c>
    </row>
    <row r="16" spans="1:3" ht="22.5" customHeight="1">
      <c r="A16" s="6">
        <v>2010205</v>
      </c>
      <c r="B16" s="7" t="s">
        <v>12</v>
      </c>
      <c r="C16" s="8">
        <v>10</v>
      </c>
    </row>
    <row r="17" spans="1:3" ht="22.5" customHeight="1">
      <c r="A17" s="6">
        <v>2010299</v>
      </c>
      <c r="B17" s="7" t="s">
        <v>13</v>
      </c>
      <c r="C17" s="8">
        <v>21</v>
      </c>
    </row>
    <row r="18" spans="1:3" ht="22.5" customHeight="1">
      <c r="A18" s="6">
        <v>20103</v>
      </c>
      <c r="B18" s="7" t="s">
        <v>14</v>
      </c>
      <c r="C18" s="5">
        <f>SUM(C19:C24)</f>
        <v>5192</v>
      </c>
    </row>
    <row r="19" spans="1:3" ht="22.5" customHeight="1">
      <c r="A19" s="6">
        <v>2010301</v>
      </c>
      <c r="B19" s="7" t="s">
        <v>5</v>
      </c>
      <c r="C19" s="8">
        <v>4270</v>
      </c>
    </row>
    <row r="20" spans="1:3" ht="22.5" customHeight="1">
      <c r="A20" s="6">
        <v>2010305</v>
      </c>
      <c r="B20" s="7" t="s">
        <v>15</v>
      </c>
      <c r="C20" s="8">
        <v>30</v>
      </c>
    </row>
    <row r="21" spans="1:3" ht="22.5" customHeight="1">
      <c r="A21" s="6">
        <v>2010307</v>
      </c>
      <c r="B21" s="7" t="s">
        <v>16</v>
      </c>
      <c r="C21" s="8">
        <v>10</v>
      </c>
    </row>
    <row r="22" spans="1:3" ht="22.5" customHeight="1">
      <c r="A22" s="6">
        <v>2010308</v>
      </c>
      <c r="B22" s="7" t="s">
        <v>17</v>
      </c>
      <c r="C22" s="8">
        <v>130</v>
      </c>
    </row>
    <row r="23" spans="1:3" ht="22.5" customHeight="1">
      <c r="A23" s="6">
        <v>2010350</v>
      </c>
      <c r="B23" s="7" t="s">
        <v>271</v>
      </c>
      <c r="C23" s="8">
        <v>42</v>
      </c>
    </row>
    <row r="24" spans="1:3" ht="22.5" customHeight="1">
      <c r="A24" s="6">
        <v>2010399</v>
      </c>
      <c r="B24" s="7" t="s">
        <v>18</v>
      </c>
      <c r="C24" s="8">
        <v>710</v>
      </c>
    </row>
    <row r="25" spans="1:3" ht="22.5" customHeight="1">
      <c r="A25" s="6">
        <v>20104</v>
      </c>
      <c r="B25" s="7" t="s">
        <v>19</v>
      </c>
      <c r="C25" s="5">
        <f>SUM(C26:C28)</f>
        <v>670</v>
      </c>
    </row>
    <row r="26" spans="1:3" ht="22.5" customHeight="1">
      <c r="A26" s="6">
        <v>2010401</v>
      </c>
      <c r="B26" s="7" t="s">
        <v>5</v>
      </c>
      <c r="C26" s="8">
        <v>280</v>
      </c>
    </row>
    <row r="27" spans="1:3" ht="22.5" customHeight="1">
      <c r="A27" s="6">
        <v>2010408</v>
      </c>
      <c r="B27" s="7" t="s">
        <v>20</v>
      </c>
      <c r="C27" s="8">
        <v>240</v>
      </c>
    </row>
    <row r="28" spans="1:3" ht="22.5" customHeight="1">
      <c r="A28" s="6">
        <v>2010499</v>
      </c>
      <c r="B28" s="7" t="s">
        <v>276</v>
      </c>
      <c r="C28" s="8">
        <v>150</v>
      </c>
    </row>
    <row r="29" spans="1:3" ht="22.5" customHeight="1">
      <c r="A29" s="6">
        <v>20105</v>
      </c>
      <c r="B29" s="7" t="s">
        <v>21</v>
      </c>
      <c r="C29" s="5">
        <f>SUM(C30:C33)</f>
        <v>291</v>
      </c>
    </row>
    <row r="30" spans="1:3" ht="22.5" customHeight="1">
      <c r="A30" s="6">
        <v>2010501</v>
      </c>
      <c r="B30" s="7" t="s">
        <v>5</v>
      </c>
      <c r="C30" s="8">
        <v>200</v>
      </c>
    </row>
    <row r="31" spans="1:3" ht="22.5" customHeight="1">
      <c r="A31" s="6">
        <v>2010505</v>
      </c>
      <c r="B31" s="7" t="s">
        <v>22</v>
      </c>
      <c r="C31" s="8">
        <v>60</v>
      </c>
    </row>
    <row r="32" spans="1:3" ht="22.5" customHeight="1">
      <c r="A32" s="6">
        <v>2010508</v>
      </c>
      <c r="B32" s="7" t="s">
        <v>23</v>
      </c>
      <c r="C32" s="8">
        <v>15</v>
      </c>
    </row>
    <row r="33" spans="1:3" ht="22.5" customHeight="1">
      <c r="A33" s="6">
        <v>2010599</v>
      </c>
      <c r="B33" s="7" t="s">
        <v>24</v>
      </c>
      <c r="C33" s="8">
        <v>16</v>
      </c>
    </row>
    <row r="34" spans="1:3" ht="22.5" customHeight="1">
      <c r="A34" s="6">
        <v>20106</v>
      </c>
      <c r="B34" s="7" t="s">
        <v>25</v>
      </c>
      <c r="C34" s="5">
        <f>SUM(C35:C38)</f>
        <v>1978</v>
      </c>
    </row>
    <row r="35" spans="1:3" ht="22.5" customHeight="1">
      <c r="A35" s="6">
        <v>2010601</v>
      </c>
      <c r="B35" s="7" t="s">
        <v>5</v>
      </c>
      <c r="C35" s="8">
        <v>910</v>
      </c>
    </row>
    <row r="36" spans="1:3" ht="22.5" customHeight="1">
      <c r="A36" s="6">
        <v>2010604</v>
      </c>
      <c r="B36" s="7" t="s">
        <v>26</v>
      </c>
      <c r="C36" s="8">
        <v>30</v>
      </c>
    </row>
    <row r="37" spans="1:3" ht="22.5" customHeight="1">
      <c r="A37" s="6">
        <v>2010607</v>
      </c>
      <c r="B37" s="7" t="s">
        <v>27</v>
      </c>
      <c r="C37" s="8">
        <v>21</v>
      </c>
    </row>
    <row r="38" spans="1:3" ht="22.5" customHeight="1">
      <c r="A38" s="6">
        <v>2010699</v>
      </c>
      <c r="B38" s="7" t="s">
        <v>28</v>
      </c>
      <c r="C38" s="8">
        <v>1017</v>
      </c>
    </row>
    <row r="39" spans="1:3" ht="22.5" customHeight="1">
      <c r="A39" s="6">
        <v>20107</v>
      </c>
      <c r="B39" s="7" t="s">
        <v>29</v>
      </c>
      <c r="C39" s="5">
        <f>SUM(C40)</f>
        <v>820</v>
      </c>
    </row>
    <row r="40" spans="1:3" ht="22.5" customHeight="1">
      <c r="A40" s="6">
        <v>2010799</v>
      </c>
      <c r="B40" s="7" t="s">
        <v>30</v>
      </c>
      <c r="C40" s="8">
        <v>820</v>
      </c>
    </row>
    <row r="41" spans="1:3" ht="22.5" customHeight="1">
      <c r="A41" s="6">
        <v>20108</v>
      </c>
      <c r="B41" s="7" t="s">
        <v>31</v>
      </c>
      <c r="C41" s="5">
        <f>SUM(C42:C43)</f>
        <v>228</v>
      </c>
    </row>
    <row r="42" spans="1:3" ht="22.5" customHeight="1">
      <c r="A42" s="6">
        <v>2010801</v>
      </c>
      <c r="B42" s="7" t="s">
        <v>5</v>
      </c>
      <c r="C42" s="8">
        <v>203</v>
      </c>
    </row>
    <row r="43" spans="1:3" ht="22.5" customHeight="1">
      <c r="A43" s="6">
        <v>2010804</v>
      </c>
      <c r="B43" s="7" t="s">
        <v>32</v>
      </c>
      <c r="C43" s="8">
        <v>25</v>
      </c>
    </row>
    <row r="44" spans="1:3" ht="22.5" customHeight="1">
      <c r="A44" s="6">
        <v>20110</v>
      </c>
      <c r="B44" s="7" t="s">
        <v>33</v>
      </c>
      <c r="C44" s="5">
        <f>SUM(C45)</f>
        <v>35</v>
      </c>
    </row>
    <row r="45" spans="1:3" ht="22.5" customHeight="1">
      <c r="A45" s="6">
        <v>2011009</v>
      </c>
      <c r="B45" s="7" t="s">
        <v>34</v>
      </c>
      <c r="C45" s="8">
        <v>35</v>
      </c>
    </row>
    <row r="46" spans="1:3" ht="22.5" customHeight="1">
      <c r="A46" s="6">
        <v>20111</v>
      </c>
      <c r="B46" s="7" t="s">
        <v>35</v>
      </c>
      <c r="C46" s="5">
        <f>SUM(C47:C48)</f>
        <v>485</v>
      </c>
    </row>
    <row r="47" spans="1:3" ht="22.5" customHeight="1">
      <c r="A47" s="6">
        <v>2011101</v>
      </c>
      <c r="B47" s="7" t="s">
        <v>5</v>
      </c>
      <c r="C47" s="8">
        <v>350</v>
      </c>
    </row>
    <row r="48" spans="1:3" ht="22.5" customHeight="1">
      <c r="A48" s="6">
        <v>2011199</v>
      </c>
      <c r="B48" s="7" t="s">
        <v>36</v>
      </c>
      <c r="C48" s="8">
        <v>135</v>
      </c>
    </row>
    <row r="49" spans="1:3" ht="22.5" customHeight="1">
      <c r="A49" s="6">
        <v>20113</v>
      </c>
      <c r="B49" s="7" t="s">
        <v>37</v>
      </c>
      <c r="C49" s="5">
        <f>SUM(C50)</f>
        <v>260</v>
      </c>
    </row>
    <row r="50" spans="1:3" ht="22.5" customHeight="1">
      <c r="A50" s="6">
        <v>2011308</v>
      </c>
      <c r="B50" s="7" t="s">
        <v>38</v>
      </c>
      <c r="C50" s="8">
        <v>260</v>
      </c>
    </row>
    <row r="51" spans="1:3" ht="22.5" customHeight="1">
      <c r="A51" s="6">
        <v>20115</v>
      </c>
      <c r="B51" s="7" t="s">
        <v>39</v>
      </c>
      <c r="C51" s="5">
        <f>SUM(C52:C55)</f>
        <v>2073</v>
      </c>
    </row>
    <row r="52" spans="1:3" ht="22.5" customHeight="1">
      <c r="A52" s="6">
        <v>2011501</v>
      </c>
      <c r="B52" s="7" t="s">
        <v>5</v>
      </c>
      <c r="C52" s="8">
        <v>1885</v>
      </c>
    </row>
    <row r="53" spans="1:3" ht="22.5" customHeight="1">
      <c r="A53" s="6">
        <v>2011504</v>
      </c>
      <c r="B53" s="7" t="s">
        <v>40</v>
      </c>
      <c r="C53" s="8">
        <v>2</v>
      </c>
    </row>
    <row r="54" spans="1:3" ht="22.5" customHeight="1">
      <c r="A54" s="6">
        <v>2011506</v>
      </c>
      <c r="B54" s="7" t="s">
        <v>272</v>
      </c>
      <c r="C54" s="8">
        <v>1</v>
      </c>
    </row>
    <row r="55" spans="1:3" ht="22.5" customHeight="1">
      <c r="A55" s="6">
        <v>2011599</v>
      </c>
      <c r="B55" s="7" t="s">
        <v>41</v>
      </c>
      <c r="C55" s="8">
        <v>185</v>
      </c>
    </row>
    <row r="56" spans="1:3" ht="22.5" customHeight="1">
      <c r="A56" s="6">
        <v>20124</v>
      </c>
      <c r="B56" s="7" t="s">
        <v>42</v>
      </c>
      <c r="C56" s="5">
        <f>SUM(C57)</f>
        <v>59</v>
      </c>
    </row>
    <row r="57" spans="1:3" ht="22.5" customHeight="1">
      <c r="A57" s="6">
        <v>2012401</v>
      </c>
      <c r="B57" s="7" t="s">
        <v>5</v>
      </c>
      <c r="C57" s="8">
        <v>59</v>
      </c>
    </row>
    <row r="58" spans="1:3" ht="22.5" customHeight="1">
      <c r="A58" s="6">
        <v>20126</v>
      </c>
      <c r="B58" s="7" t="s">
        <v>43</v>
      </c>
      <c r="C58" s="5">
        <f>SUM(C59:C60)</f>
        <v>216</v>
      </c>
    </row>
    <row r="59" spans="1:3" ht="22.5" customHeight="1">
      <c r="A59" s="6">
        <v>2012601</v>
      </c>
      <c r="B59" s="7" t="s">
        <v>5</v>
      </c>
      <c r="C59" s="8">
        <v>181</v>
      </c>
    </row>
    <row r="60" spans="1:3" ht="22.5" customHeight="1">
      <c r="A60" s="6">
        <v>2012604</v>
      </c>
      <c r="B60" s="7" t="s">
        <v>44</v>
      </c>
      <c r="C60" s="8">
        <v>35</v>
      </c>
    </row>
    <row r="61" spans="1:3" ht="22.5" customHeight="1">
      <c r="A61" s="6">
        <v>20128</v>
      </c>
      <c r="B61" s="7" t="s">
        <v>45</v>
      </c>
      <c r="C61" s="5">
        <f>SUM(C62:C63)</f>
        <v>69</v>
      </c>
    </row>
    <row r="62" spans="1:3" ht="22.5" customHeight="1">
      <c r="A62" s="6">
        <v>2012801</v>
      </c>
      <c r="B62" s="7" t="s">
        <v>5</v>
      </c>
      <c r="C62" s="8">
        <v>55</v>
      </c>
    </row>
    <row r="63" spans="1:3" ht="22.5" customHeight="1">
      <c r="A63" s="6">
        <v>2012899</v>
      </c>
      <c r="B63" s="7" t="s">
        <v>46</v>
      </c>
      <c r="C63" s="8">
        <v>14</v>
      </c>
    </row>
    <row r="64" spans="1:3" ht="22.5" customHeight="1">
      <c r="A64" s="6">
        <v>20129</v>
      </c>
      <c r="B64" s="7" t="s">
        <v>47</v>
      </c>
      <c r="C64" s="5">
        <f>SUM(C65:C66)</f>
        <v>208</v>
      </c>
    </row>
    <row r="65" spans="1:3" ht="22.5" customHeight="1">
      <c r="A65" s="6">
        <v>2012901</v>
      </c>
      <c r="B65" s="7" t="s">
        <v>5</v>
      </c>
      <c r="C65" s="8">
        <v>161</v>
      </c>
    </row>
    <row r="66" spans="1:3" ht="22.5" customHeight="1">
      <c r="A66" s="6">
        <v>2012999</v>
      </c>
      <c r="B66" s="7" t="s">
        <v>48</v>
      </c>
      <c r="C66" s="8">
        <v>47</v>
      </c>
    </row>
    <row r="67" spans="1:3" ht="22.5" customHeight="1">
      <c r="A67" s="6">
        <v>20131</v>
      </c>
      <c r="B67" s="7" t="s">
        <v>49</v>
      </c>
      <c r="C67" s="5">
        <f>SUM(C68:C69)</f>
        <v>737</v>
      </c>
    </row>
    <row r="68" spans="1:3" ht="22.5" customHeight="1">
      <c r="A68" s="6">
        <v>2013101</v>
      </c>
      <c r="B68" s="7" t="s">
        <v>5</v>
      </c>
      <c r="C68" s="8">
        <v>427</v>
      </c>
    </row>
    <row r="69" spans="1:3" ht="22.5" customHeight="1">
      <c r="A69" s="6">
        <v>2013105</v>
      </c>
      <c r="B69" s="7" t="s">
        <v>50</v>
      </c>
      <c r="C69" s="8">
        <v>310</v>
      </c>
    </row>
    <row r="70" spans="1:3" ht="22.5" customHeight="1">
      <c r="A70" s="6">
        <v>20132</v>
      </c>
      <c r="B70" s="7" t="s">
        <v>51</v>
      </c>
      <c r="C70" s="5">
        <f>SUM(C71:C73)</f>
        <v>3726</v>
      </c>
    </row>
    <row r="71" spans="1:3" ht="22.5" customHeight="1">
      <c r="A71" s="6">
        <v>2013201</v>
      </c>
      <c r="B71" s="7" t="s">
        <v>5</v>
      </c>
      <c r="C71" s="8">
        <v>410</v>
      </c>
    </row>
    <row r="72" spans="1:3" ht="22.5" customHeight="1">
      <c r="A72" s="6">
        <v>2013250</v>
      </c>
      <c r="B72" s="7" t="s">
        <v>52</v>
      </c>
      <c r="C72" s="8">
        <v>56</v>
      </c>
    </row>
    <row r="73" spans="1:3" ht="22.5" customHeight="1">
      <c r="A73" s="6">
        <v>2013299</v>
      </c>
      <c r="B73" s="7" t="s">
        <v>53</v>
      </c>
      <c r="C73" s="8">
        <v>3260</v>
      </c>
    </row>
    <row r="74" spans="1:3" ht="22.5" customHeight="1">
      <c r="A74" s="6">
        <v>20133</v>
      </c>
      <c r="B74" s="7" t="s">
        <v>54</v>
      </c>
      <c r="C74" s="5">
        <f>SUM(C75:C76)</f>
        <v>294</v>
      </c>
    </row>
    <row r="75" spans="1:3" ht="22.5" customHeight="1">
      <c r="A75" s="6">
        <v>2013301</v>
      </c>
      <c r="B75" s="7" t="s">
        <v>5</v>
      </c>
      <c r="C75" s="8">
        <v>139</v>
      </c>
    </row>
    <row r="76" spans="1:3" ht="22.5" customHeight="1">
      <c r="A76" s="6">
        <v>2013399</v>
      </c>
      <c r="B76" s="7" t="s">
        <v>55</v>
      </c>
      <c r="C76" s="8">
        <v>155</v>
      </c>
    </row>
    <row r="77" spans="1:3" ht="22.5" customHeight="1">
      <c r="A77" s="6">
        <v>20134</v>
      </c>
      <c r="B77" s="7" t="s">
        <v>56</v>
      </c>
      <c r="C77" s="5">
        <f>SUM(C78:C79)</f>
        <v>117</v>
      </c>
    </row>
    <row r="78" spans="1:3" ht="22.5" customHeight="1">
      <c r="A78" s="6">
        <v>2013401</v>
      </c>
      <c r="B78" s="7" t="s">
        <v>5</v>
      </c>
      <c r="C78" s="8">
        <v>83</v>
      </c>
    </row>
    <row r="79" spans="1:3" ht="22.5" customHeight="1">
      <c r="A79" s="6">
        <v>2013499</v>
      </c>
      <c r="B79" s="7" t="s">
        <v>57</v>
      </c>
      <c r="C79" s="8">
        <v>34</v>
      </c>
    </row>
    <row r="80" spans="1:3" ht="22.5" customHeight="1">
      <c r="A80" s="6">
        <v>20136</v>
      </c>
      <c r="B80" s="7" t="s">
        <v>58</v>
      </c>
      <c r="C80" s="5">
        <f>SUM(C81:C82)</f>
        <v>559</v>
      </c>
    </row>
    <row r="81" spans="1:3" ht="22.5" customHeight="1">
      <c r="A81" s="6">
        <v>2013601</v>
      </c>
      <c r="B81" s="7" t="s">
        <v>5</v>
      </c>
      <c r="C81" s="8">
        <v>377</v>
      </c>
    </row>
    <row r="82" spans="1:3" ht="22.5" customHeight="1">
      <c r="A82" s="6">
        <v>2013699</v>
      </c>
      <c r="B82" s="7" t="s">
        <v>59</v>
      </c>
      <c r="C82" s="8">
        <v>182</v>
      </c>
    </row>
    <row r="83" spans="1:3" ht="22.5" customHeight="1">
      <c r="A83" s="6">
        <v>204</v>
      </c>
      <c r="B83" s="7" t="s">
        <v>60</v>
      </c>
      <c r="C83" s="8">
        <f>C84+C87+C94</f>
        <v>6000</v>
      </c>
    </row>
    <row r="84" spans="1:3" ht="22.5" customHeight="1">
      <c r="A84" s="6">
        <v>20401</v>
      </c>
      <c r="B84" s="7" t="s">
        <v>61</v>
      </c>
      <c r="C84" s="5">
        <f>SUM(C85:C86)</f>
        <v>499</v>
      </c>
    </row>
    <row r="85" spans="1:3" ht="22.5" customHeight="1">
      <c r="A85" s="6">
        <v>2040101</v>
      </c>
      <c r="B85" s="7" t="s">
        <v>62</v>
      </c>
      <c r="C85" s="8">
        <v>29</v>
      </c>
    </row>
    <row r="86" spans="1:3" ht="22.5" customHeight="1">
      <c r="A86" s="6">
        <v>2040103</v>
      </c>
      <c r="B86" s="7" t="s">
        <v>63</v>
      </c>
      <c r="C86" s="8">
        <v>470</v>
      </c>
    </row>
    <row r="87" spans="1:3" ht="22.5" customHeight="1">
      <c r="A87" s="6">
        <v>20402</v>
      </c>
      <c r="B87" s="7" t="s">
        <v>64</v>
      </c>
      <c r="C87" s="5">
        <f>SUM(C88:C93)</f>
        <v>5198</v>
      </c>
    </row>
    <row r="88" spans="1:3" ht="22.5" customHeight="1">
      <c r="A88" s="6">
        <v>2040201</v>
      </c>
      <c r="B88" s="7" t="s">
        <v>5</v>
      </c>
      <c r="C88" s="8">
        <v>3090</v>
      </c>
    </row>
    <row r="89" spans="1:3" ht="22.5" customHeight="1">
      <c r="A89" s="6">
        <v>2040211</v>
      </c>
      <c r="B89" s="7" t="s">
        <v>273</v>
      </c>
      <c r="C89" s="8">
        <v>20</v>
      </c>
    </row>
    <row r="90" spans="1:3" ht="22.5" customHeight="1">
      <c r="A90" s="6">
        <v>2040212</v>
      </c>
      <c r="B90" s="7" t="s">
        <v>274</v>
      </c>
      <c r="C90" s="8">
        <v>958</v>
      </c>
    </row>
    <row r="91" spans="1:3" ht="22.5" customHeight="1">
      <c r="A91" s="6">
        <v>2040216</v>
      </c>
      <c r="B91" s="7" t="s">
        <v>65</v>
      </c>
      <c r="C91" s="8">
        <v>95</v>
      </c>
    </row>
    <row r="92" spans="1:3" ht="22.5" customHeight="1">
      <c r="A92" s="6">
        <v>2040217</v>
      </c>
      <c r="B92" s="7" t="s">
        <v>66</v>
      </c>
      <c r="C92" s="8">
        <v>95</v>
      </c>
    </row>
    <row r="93" spans="1:3" ht="22.5" customHeight="1">
      <c r="A93" s="6">
        <v>2040299</v>
      </c>
      <c r="B93" s="7" t="s">
        <v>67</v>
      </c>
      <c r="C93" s="8">
        <v>940</v>
      </c>
    </row>
    <row r="94" spans="1:3" ht="22.5" customHeight="1">
      <c r="A94" s="6">
        <v>20406</v>
      </c>
      <c r="B94" s="7" t="s">
        <v>68</v>
      </c>
      <c r="C94" s="5">
        <f>SUM(C95:C99)</f>
        <v>303</v>
      </c>
    </row>
    <row r="95" spans="1:3" ht="22.5" customHeight="1">
      <c r="A95" s="6">
        <v>2040601</v>
      </c>
      <c r="B95" s="7" t="s">
        <v>5</v>
      </c>
      <c r="C95" s="8">
        <v>205</v>
      </c>
    </row>
    <row r="96" spans="1:3" ht="22.5" customHeight="1">
      <c r="A96" s="6">
        <v>2040604</v>
      </c>
      <c r="B96" s="7" t="s">
        <v>69</v>
      </c>
      <c r="C96" s="8">
        <v>9</v>
      </c>
    </row>
    <row r="97" spans="1:3" ht="22.5" customHeight="1">
      <c r="A97" s="6">
        <v>2040605</v>
      </c>
      <c r="B97" s="7" t="s">
        <v>70</v>
      </c>
      <c r="C97" s="8">
        <v>2</v>
      </c>
    </row>
    <row r="98" spans="1:3" ht="22.5" customHeight="1">
      <c r="A98" s="6">
        <v>2040606</v>
      </c>
      <c r="B98" s="7" t="s">
        <v>71</v>
      </c>
      <c r="C98" s="8">
        <v>82</v>
      </c>
    </row>
    <row r="99" spans="1:3" ht="22.5" customHeight="1">
      <c r="A99" s="6">
        <v>2040610</v>
      </c>
      <c r="B99" s="7" t="s">
        <v>72</v>
      </c>
      <c r="C99" s="8">
        <v>5</v>
      </c>
    </row>
    <row r="100" spans="1:3" ht="22.5" customHeight="1">
      <c r="A100" s="6">
        <v>205</v>
      </c>
      <c r="B100" s="7" t="s">
        <v>73</v>
      </c>
      <c r="C100" s="8">
        <f>C101+C104+C110+C112+C114</f>
        <v>42000</v>
      </c>
    </row>
    <row r="101" spans="1:3" ht="22.5" customHeight="1">
      <c r="A101" s="6">
        <v>20501</v>
      </c>
      <c r="B101" s="7" t="s">
        <v>74</v>
      </c>
      <c r="C101" s="5">
        <f>SUM(C102:C103)</f>
        <v>616</v>
      </c>
    </row>
    <row r="102" spans="1:3" ht="22.5" customHeight="1">
      <c r="A102" s="6">
        <v>2050101</v>
      </c>
      <c r="B102" s="7" t="s">
        <v>5</v>
      </c>
      <c r="C102" s="8">
        <v>181</v>
      </c>
    </row>
    <row r="103" spans="1:3" ht="22.5" customHeight="1">
      <c r="A103" s="6">
        <v>2050199</v>
      </c>
      <c r="B103" s="7" t="s">
        <v>75</v>
      </c>
      <c r="C103" s="8">
        <v>435</v>
      </c>
    </row>
    <row r="104" spans="1:3" ht="22.5" customHeight="1">
      <c r="A104" s="6">
        <v>20502</v>
      </c>
      <c r="B104" s="7" t="s">
        <v>76</v>
      </c>
      <c r="C104" s="5">
        <f>SUM(C105:C109)</f>
        <v>39465</v>
      </c>
    </row>
    <row r="105" spans="1:3" ht="22.5" customHeight="1">
      <c r="A105" s="6">
        <v>2050201</v>
      </c>
      <c r="B105" s="7" t="s">
        <v>77</v>
      </c>
      <c r="C105" s="8">
        <v>847</v>
      </c>
    </row>
    <row r="106" spans="1:3" ht="22.5" customHeight="1">
      <c r="A106" s="6">
        <v>2050202</v>
      </c>
      <c r="B106" s="7" t="s">
        <v>78</v>
      </c>
      <c r="C106" s="8">
        <v>3355</v>
      </c>
    </row>
    <row r="107" spans="1:3" ht="22.5" customHeight="1">
      <c r="A107" s="6">
        <v>2050203</v>
      </c>
      <c r="B107" s="7" t="s">
        <v>79</v>
      </c>
      <c r="C107" s="8">
        <v>3423</v>
      </c>
    </row>
    <row r="108" spans="1:3" s="12" customFormat="1" ht="22.5" customHeight="1">
      <c r="A108" s="9">
        <v>2050204</v>
      </c>
      <c r="B108" s="10" t="s">
        <v>80</v>
      </c>
      <c r="C108" s="11">
        <v>7678</v>
      </c>
    </row>
    <row r="109" spans="1:3" ht="22.5" customHeight="1">
      <c r="A109" s="6">
        <v>2050299</v>
      </c>
      <c r="B109" s="7" t="s">
        <v>81</v>
      </c>
      <c r="C109" s="8">
        <v>24162</v>
      </c>
    </row>
    <row r="110" spans="1:3" ht="22.5" customHeight="1">
      <c r="A110" s="6">
        <v>20503</v>
      </c>
      <c r="B110" s="7" t="s">
        <v>82</v>
      </c>
      <c r="C110" s="5">
        <f>SUM(C111)</f>
        <v>1506</v>
      </c>
    </row>
    <row r="111" spans="1:3" ht="22.5" customHeight="1">
      <c r="A111" s="6">
        <v>2050301</v>
      </c>
      <c r="B111" s="7" t="s">
        <v>83</v>
      </c>
      <c r="C111" s="8">
        <v>1506</v>
      </c>
    </row>
    <row r="112" spans="1:3" ht="22.5" customHeight="1">
      <c r="A112" s="6">
        <v>20507</v>
      </c>
      <c r="B112" s="7" t="s">
        <v>84</v>
      </c>
      <c r="C112" s="5">
        <f>SUM(C113)</f>
        <v>208</v>
      </c>
    </row>
    <row r="113" spans="1:3" ht="22.5" customHeight="1">
      <c r="A113" s="6">
        <v>2050701</v>
      </c>
      <c r="B113" s="7" t="s">
        <v>85</v>
      </c>
      <c r="C113" s="8">
        <v>208</v>
      </c>
    </row>
    <row r="114" spans="1:3" ht="22.5" customHeight="1">
      <c r="A114" s="6">
        <v>20508</v>
      </c>
      <c r="B114" s="7" t="s">
        <v>86</v>
      </c>
      <c r="C114" s="5">
        <f>SUM(C115:C116)</f>
        <v>205</v>
      </c>
    </row>
    <row r="115" spans="1:3" ht="22.5" customHeight="1">
      <c r="A115" s="6">
        <v>2050802</v>
      </c>
      <c r="B115" s="7" t="s">
        <v>87</v>
      </c>
      <c r="C115" s="8">
        <v>165</v>
      </c>
    </row>
    <row r="116" spans="1:3" ht="22.5" customHeight="1">
      <c r="A116" s="6">
        <v>2050803</v>
      </c>
      <c r="B116" s="7" t="s">
        <v>88</v>
      </c>
      <c r="C116" s="8">
        <v>40</v>
      </c>
    </row>
    <row r="117" spans="1:3" ht="22.5" customHeight="1">
      <c r="A117" s="6">
        <v>206</v>
      </c>
      <c r="B117" s="7" t="s">
        <v>89</v>
      </c>
      <c r="C117" s="8">
        <f>C118</f>
        <v>1000</v>
      </c>
    </row>
    <row r="118" spans="1:3" ht="22.5" customHeight="1">
      <c r="A118" s="6">
        <v>20607</v>
      </c>
      <c r="B118" s="7" t="s">
        <v>90</v>
      </c>
      <c r="C118" s="5">
        <f>SUM(C119:C121)</f>
        <v>1000</v>
      </c>
    </row>
    <row r="119" spans="1:3" ht="22.5" customHeight="1">
      <c r="A119" s="6">
        <v>2060701</v>
      </c>
      <c r="B119" s="7" t="s">
        <v>91</v>
      </c>
      <c r="C119" s="8">
        <v>62</v>
      </c>
    </row>
    <row r="120" spans="1:3" ht="22.5" customHeight="1">
      <c r="A120" s="6">
        <v>2060702</v>
      </c>
      <c r="B120" s="7" t="s">
        <v>92</v>
      </c>
      <c r="C120" s="8">
        <v>3</v>
      </c>
    </row>
    <row r="121" spans="1:3" ht="22.5" customHeight="1">
      <c r="A121" s="6">
        <v>2060799</v>
      </c>
      <c r="B121" s="7" t="s">
        <v>93</v>
      </c>
      <c r="C121" s="8">
        <v>935</v>
      </c>
    </row>
    <row r="122" spans="1:3" ht="22.5" customHeight="1">
      <c r="A122" s="6">
        <v>207</v>
      </c>
      <c r="B122" s="7" t="s">
        <v>94</v>
      </c>
      <c r="C122" s="8">
        <f>C123+C130+C133+C136+C139</f>
        <v>1500</v>
      </c>
    </row>
    <row r="123" spans="1:3" ht="22.5" customHeight="1">
      <c r="A123" s="6">
        <v>20701</v>
      </c>
      <c r="B123" s="7" t="s">
        <v>95</v>
      </c>
      <c r="C123" s="5">
        <f>SUM(C124:C129)</f>
        <v>902</v>
      </c>
    </row>
    <row r="124" spans="1:3" ht="22.5" customHeight="1">
      <c r="A124" s="6">
        <v>2070101</v>
      </c>
      <c r="B124" s="7" t="s">
        <v>5</v>
      </c>
      <c r="C124" s="8">
        <v>132</v>
      </c>
    </row>
    <row r="125" spans="1:3" ht="22.5" customHeight="1">
      <c r="A125" s="6">
        <v>2070107</v>
      </c>
      <c r="B125" s="7" t="s">
        <v>96</v>
      </c>
      <c r="C125" s="8">
        <v>45</v>
      </c>
    </row>
    <row r="126" spans="1:3" ht="22.5" customHeight="1">
      <c r="A126" s="6">
        <v>2070108</v>
      </c>
      <c r="B126" s="7" t="s">
        <v>97</v>
      </c>
      <c r="C126" s="8">
        <v>100</v>
      </c>
    </row>
    <row r="127" spans="1:3" ht="22.5" customHeight="1">
      <c r="A127" s="6">
        <v>2070109</v>
      </c>
      <c r="B127" s="7" t="s">
        <v>98</v>
      </c>
      <c r="C127" s="8">
        <v>230</v>
      </c>
    </row>
    <row r="128" spans="1:3" ht="22.5" customHeight="1">
      <c r="A128" s="6">
        <v>2070112</v>
      </c>
      <c r="B128" s="7" t="s">
        <v>99</v>
      </c>
      <c r="C128" s="8">
        <v>45</v>
      </c>
    </row>
    <row r="129" spans="1:3" ht="22.5" customHeight="1">
      <c r="A129" s="6">
        <v>2070199</v>
      </c>
      <c r="B129" s="7" t="s">
        <v>100</v>
      </c>
      <c r="C129" s="8">
        <v>350</v>
      </c>
    </row>
    <row r="130" spans="1:3" ht="22.5" customHeight="1">
      <c r="A130" s="6">
        <v>20702</v>
      </c>
      <c r="B130" s="7" t="s">
        <v>101</v>
      </c>
      <c r="C130" s="5">
        <f>SUM(C131:C132)</f>
        <v>342</v>
      </c>
    </row>
    <row r="131" spans="1:3" ht="22.5" customHeight="1">
      <c r="A131" s="6">
        <v>2070204</v>
      </c>
      <c r="B131" s="7" t="s">
        <v>102</v>
      </c>
      <c r="C131" s="8">
        <v>212</v>
      </c>
    </row>
    <row r="132" spans="1:3" ht="22.5" customHeight="1">
      <c r="A132" s="6">
        <v>2070205</v>
      </c>
      <c r="B132" s="7" t="s">
        <v>103</v>
      </c>
      <c r="C132" s="8">
        <v>130</v>
      </c>
    </row>
    <row r="133" spans="1:3" ht="22.5" customHeight="1">
      <c r="A133" s="6">
        <v>20703</v>
      </c>
      <c r="B133" s="7" t="s">
        <v>104</v>
      </c>
      <c r="C133" s="5">
        <f>SUM(C134:C135)</f>
        <v>75</v>
      </c>
    </row>
    <row r="134" spans="1:3" ht="22.5" customHeight="1">
      <c r="A134" s="6">
        <v>2070307</v>
      </c>
      <c r="B134" s="7" t="s">
        <v>105</v>
      </c>
      <c r="C134" s="8">
        <v>10</v>
      </c>
    </row>
    <row r="135" spans="1:3" ht="22.5" customHeight="1">
      <c r="A135" s="6">
        <v>2070399</v>
      </c>
      <c r="B135" s="7" t="s">
        <v>106</v>
      </c>
      <c r="C135" s="8">
        <v>65</v>
      </c>
    </row>
    <row r="136" spans="1:3" ht="22.5" customHeight="1">
      <c r="A136" s="6">
        <v>20704</v>
      </c>
      <c r="B136" s="7" t="s">
        <v>107</v>
      </c>
      <c r="C136" s="5">
        <f>SUM(C137:C138)</f>
        <v>151</v>
      </c>
    </row>
    <row r="137" spans="1:3" ht="22.5" customHeight="1">
      <c r="A137" s="6">
        <v>2070405</v>
      </c>
      <c r="B137" s="7" t="s">
        <v>108</v>
      </c>
      <c r="C137" s="8">
        <v>131</v>
      </c>
    </row>
    <row r="138" spans="1:3" ht="22.5" customHeight="1">
      <c r="A138" s="6">
        <v>2070499</v>
      </c>
      <c r="B138" s="7" t="s">
        <v>109</v>
      </c>
      <c r="C138" s="8">
        <v>20</v>
      </c>
    </row>
    <row r="139" spans="1:3" ht="22.5" customHeight="1">
      <c r="A139" s="6">
        <v>20799</v>
      </c>
      <c r="B139" s="7" t="s">
        <v>110</v>
      </c>
      <c r="C139" s="5">
        <f>SUM(C140)</f>
        <v>30</v>
      </c>
    </row>
    <row r="140" spans="1:3" ht="22.5" customHeight="1">
      <c r="A140" s="6">
        <v>2079999</v>
      </c>
      <c r="B140" s="7" t="s">
        <v>111</v>
      </c>
      <c r="C140" s="8">
        <v>30</v>
      </c>
    </row>
    <row r="141" spans="1:4" ht="22.5" customHeight="1">
      <c r="A141" s="6">
        <v>208</v>
      </c>
      <c r="B141" s="7" t="s">
        <v>112</v>
      </c>
      <c r="C141" s="8">
        <f>C142+C149+C154+C160+C164+C168+C172+C174+C180+C182+C184+C177+C186</f>
        <v>36000</v>
      </c>
      <c r="D141" s="13"/>
    </row>
    <row r="142" spans="1:3" ht="22.5" customHeight="1">
      <c r="A142" s="6">
        <v>20801</v>
      </c>
      <c r="B142" s="7" t="s">
        <v>113</v>
      </c>
      <c r="C142" s="5">
        <f>SUM(C143:C148)</f>
        <v>1226</v>
      </c>
    </row>
    <row r="143" spans="1:3" ht="22.5" customHeight="1">
      <c r="A143" s="6">
        <v>2080101</v>
      </c>
      <c r="B143" s="7" t="s">
        <v>5</v>
      </c>
      <c r="C143" s="8">
        <v>385</v>
      </c>
    </row>
    <row r="144" spans="1:3" ht="22.5" customHeight="1">
      <c r="A144" s="6">
        <v>2080105</v>
      </c>
      <c r="B144" s="7" t="s">
        <v>114</v>
      </c>
      <c r="C144" s="8">
        <v>65</v>
      </c>
    </row>
    <row r="145" spans="1:3" ht="22.5" customHeight="1">
      <c r="A145" s="6">
        <v>2080106</v>
      </c>
      <c r="B145" s="7" t="s">
        <v>115</v>
      </c>
      <c r="C145" s="8">
        <v>150</v>
      </c>
    </row>
    <row r="146" spans="1:3" ht="22.5" customHeight="1">
      <c r="A146" s="6">
        <v>2080109</v>
      </c>
      <c r="B146" s="7" t="s">
        <v>116</v>
      </c>
      <c r="C146" s="8">
        <v>505</v>
      </c>
    </row>
    <row r="147" spans="1:3" ht="22.5" customHeight="1">
      <c r="A147" s="6">
        <v>2080112</v>
      </c>
      <c r="B147" s="7" t="s">
        <v>117</v>
      </c>
      <c r="C147" s="8">
        <v>6</v>
      </c>
    </row>
    <row r="148" spans="1:3" ht="22.5" customHeight="1">
      <c r="A148" s="6">
        <v>2080199</v>
      </c>
      <c r="B148" s="7" t="s">
        <v>118</v>
      </c>
      <c r="C148" s="8">
        <v>115</v>
      </c>
    </row>
    <row r="149" spans="1:3" ht="22.5" customHeight="1">
      <c r="A149" s="6">
        <v>20802</v>
      </c>
      <c r="B149" s="7" t="s">
        <v>119</v>
      </c>
      <c r="C149" s="5">
        <f>SUM(C150:C153)</f>
        <v>4053</v>
      </c>
    </row>
    <row r="150" spans="1:3" ht="22.5" customHeight="1">
      <c r="A150" s="6">
        <v>2080201</v>
      </c>
      <c r="B150" s="7" t="s">
        <v>5</v>
      </c>
      <c r="C150" s="8">
        <v>263</v>
      </c>
    </row>
    <row r="151" spans="1:3" ht="22.5" customHeight="1">
      <c r="A151" s="6">
        <v>2080205</v>
      </c>
      <c r="B151" s="7" t="s">
        <v>120</v>
      </c>
      <c r="C151" s="8">
        <v>3100</v>
      </c>
    </row>
    <row r="152" spans="1:3" ht="22.5" customHeight="1">
      <c r="A152" s="6">
        <v>2080208</v>
      </c>
      <c r="B152" s="7" t="s">
        <v>121</v>
      </c>
      <c r="C152" s="8">
        <v>540</v>
      </c>
    </row>
    <row r="153" spans="1:3" ht="22.5" customHeight="1">
      <c r="A153" s="6">
        <v>2080299</v>
      </c>
      <c r="B153" s="7" t="s">
        <v>122</v>
      </c>
      <c r="C153" s="8">
        <v>150</v>
      </c>
    </row>
    <row r="154" spans="1:3" ht="22.5" customHeight="1">
      <c r="A154" s="6">
        <v>20805</v>
      </c>
      <c r="B154" s="7" t="s">
        <v>123</v>
      </c>
      <c r="C154" s="5">
        <f>SUM(C155:C159)</f>
        <v>12525</v>
      </c>
    </row>
    <row r="155" spans="1:3" ht="22.5" customHeight="1">
      <c r="A155" s="6">
        <v>2080501</v>
      </c>
      <c r="B155" s="7" t="s">
        <v>124</v>
      </c>
      <c r="C155" s="8">
        <v>300</v>
      </c>
    </row>
    <row r="156" spans="1:3" ht="22.5" customHeight="1">
      <c r="A156" s="6">
        <v>2080502</v>
      </c>
      <c r="B156" s="7" t="s">
        <v>125</v>
      </c>
      <c r="C156" s="8">
        <v>180</v>
      </c>
    </row>
    <row r="157" spans="1:3" ht="22.5" customHeight="1">
      <c r="A157" s="6">
        <v>2080505</v>
      </c>
      <c r="B157" s="7" t="s">
        <v>126</v>
      </c>
      <c r="C157" s="8">
        <v>2000</v>
      </c>
    </row>
    <row r="158" spans="1:3" ht="22.5" customHeight="1">
      <c r="A158" s="6">
        <v>2080507</v>
      </c>
      <c r="B158" s="7" t="s">
        <v>127</v>
      </c>
      <c r="C158" s="8">
        <v>8000</v>
      </c>
    </row>
    <row r="159" spans="1:3" ht="22.5" customHeight="1">
      <c r="A159" s="6">
        <v>2080599</v>
      </c>
      <c r="B159" s="7" t="s">
        <v>128</v>
      </c>
      <c r="C159" s="8">
        <v>2045</v>
      </c>
    </row>
    <row r="160" spans="1:3" ht="22.5" customHeight="1">
      <c r="A160" s="6">
        <v>20807</v>
      </c>
      <c r="B160" s="7" t="s">
        <v>129</v>
      </c>
      <c r="C160" s="5">
        <f>SUM(C161:C163)</f>
        <v>1348</v>
      </c>
    </row>
    <row r="161" spans="1:3" ht="22.5" customHeight="1">
      <c r="A161" s="6">
        <v>2080702</v>
      </c>
      <c r="B161" s="7" t="s">
        <v>280</v>
      </c>
      <c r="C161" s="8">
        <v>20</v>
      </c>
    </row>
    <row r="162" spans="1:3" ht="22.5" customHeight="1">
      <c r="A162" s="6">
        <v>2080705</v>
      </c>
      <c r="B162" s="7" t="s">
        <v>130</v>
      </c>
      <c r="C162" s="8">
        <v>507</v>
      </c>
    </row>
    <row r="163" spans="1:3" ht="22.5" customHeight="1">
      <c r="A163" s="6">
        <v>2080799</v>
      </c>
      <c r="B163" s="7" t="s">
        <v>281</v>
      </c>
      <c r="C163" s="8">
        <v>821</v>
      </c>
    </row>
    <row r="164" spans="1:3" ht="22.5" customHeight="1">
      <c r="A164" s="6">
        <v>20808</v>
      </c>
      <c r="B164" s="7" t="s">
        <v>131</v>
      </c>
      <c r="C164" s="5">
        <f>SUM(C165:C167)</f>
        <v>4110</v>
      </c>
    </row>
    <row r="165" spans="1:3" ht="22.5" customHeight="1">
      <c r="A165" s="6">
        <v>2080801</v>
      </c>
      <c r="B165" s="7" t="s">
        <v>132</v>
      </c>
      <c r="C165" s="8">
        <v>400</v>
      </c>
    </row>
    <row r="166" spans="1:3" ht="22.5" customHeight="1">
      <c r="A166" s="6">
        <v>2080805</v>
      </c>
      <c r="B166" s="7" t="s">
        <v>133</v>
      </c>
      <c r="C166" s="8">
        <v>1200</v>
      </c>
    </row>
    <row r="167" spans="1:3" ht="22.5" customHeight="1">
      <c r="A167" s="6">
        <v>2080899</v>
      </c>
      <c r="B167" s="7" t="s">
        <v>134</v>
      </c>
      <c r="C167" s="8">
        <v>2510</v>
      </c>
    </row>
    <row r="168" spans="1:3" ht="22.5" customHeight="1">
      <c r="A168" s="6">
        <v>20809</v>
      </c>
      <c r="B168" s="7" t="s">
        <v>135</v>
      </c>
      <c r="C168" s="5">
        <f>SUM(C169:C171)</f>
        <v>1330</v>
      </c>
    </row>
    <row r="169" spans="1:3" ht="22.5" customHeight="1">
      <c r="A169" s="6">
        <v>2080901</v>
      </c>
      <c r="B169" s="7" t="s">
        <v>136</v>
      </c>
      <c r="C169" s="8">
        <v>810</v>
      </c>
    </row>
    <row r="170" spans="1:3" ht="22.5" customHeight="1">
      <c r="A170" s="6">
        <v>2080902</v>
      </c>
      <c r="B170" s="7" t="s">
        <v>137</v>
      </c>
      <c r="C170" s="8">
        <v>480</v>
      </c>
    </row>
    <row r="171" spans="1:3" ht="22.5" customHeight="1">
      <c r="A171" s="6">
        <v>2080903</v>
      </c>
      <c r="B171" s="7" t="s">
        <v>138</v>
      </c>
      <c r="C171" s="8">
        <v>40</v>
      </c>
    </row>
    <row r="172" spans="1:3" ht="22.5" customHeight="1">
      <c r="A172" s="6">
        <v>20810</v>
      </c>
      <c r="B172" s="7" t="s">
        <v>139</v>
      </c>
      <c r="C172" s="5">
        <f>SUM(C173)</f>
        <v>860</v>
      </c>
    </row>
    <row r="173" spans="1:3" ht="22.5" customHeight="1">
      <c r="A173" s="6">
        <v>2081005</v>
      </c>
      <c r="B173" s="7" t="s">
        <v>140</v>
      </c>
      <c r="C173" s="8">
        <v>860</v>
      </c>
    </row>
    <row r="174" spans="1:3" ht="22.5" customHeight="1">
      <c r="A174" s="6">
        <v>20811</v>
      </c>
      <c r="B174" s="7" t="s">
        <v>141</v>
      </c>
      <c r="C174" s="5">
        <f>SUM(C175:C176)</f>
        <v>1285</v>
      </c>
    </row>
    <row r="175" spans="1:3" ht="22.5" customHeight="1">
      <c r="A175" s="6">
        <v>2081101</v>
      </c>
      <c r="B175" s="7" t="s">
        <v>5</v>
      </c>
      <c r="C175" s="8">
        <v>135</v>
      </c>
    </row>
    <row r="176" spans="1:3" ht="22.5" customHeight="1">
      <c r="A176" s="6">
        <v>2081199</v>
      </c>
      <c r="B176" s="7" t="s">
        <v>142</v>
      </c>
      <c r="C176" s="8">
        <v>1150</v>
      </c>
    </row>
    <row r="177" spans="1:3" ht="22.5" customHeight="1">
      <c r="A177" s="6">
        <v>20819</v>
      </c>
      <c r="B177" s="7" t="s">
        <v>143</v>
      </c>
      <c r="C177" s="5">
        <f>SUM(C178:C179)</f>
        <v>1600</v>
      </c>
    </row>
    <row r="178" spans="1:3" ht="22.5" customHeight="1">
      <c r="A178" s="6">
        <v>2081901</v>
      </c>
      <c r="B178" s="7" t="s">
        <v>144</v>
      </c>
      <c r="C178" s="8">
        <v>600</v>
      </c>
    </row>
    <row r="179" spans="1:3" ht="22.5" customHeight="1">
      <c r="A179" s="6">
        <v>2081902</v>
      </c>
      <c r="B179" s="7" t="s">
        <v>145</v>
      </c>
      <c r="C179" s="8">
        <v>1000</v>
      </c>
    </row>
    <row r="180" spans="1:3" ht="22.5" customHeight="1">
      <c r="A180" s="6">
        <v>20820</v>
      </c>
      <c r="B180" s="7" t="s">
        <v>146</v>
      </c>
      <c r="C180" s="5">
        <f>SUM(C181)</f>
        <v>5</v>
      </c>
    </row>
    <row r="181" spans="1:3" ht="22.5" customHeight="1">
      <c r="A181" s="6">
        <v>2082002</v>
      </c>
      <c r="B181" s="7" t="s">
        <v>147</v>
      </c>
      <c r="C181" s="8">
        <v>5</v>
      </c>
    </row>
    <row r="182" spans="1:3" ht="22.5" customHeight="1">
      <c r="A182" s="6">
        <v>20825</v>
      </c>
      <c r="B182" s="7" t="s">
        <v>148</v>
      </c>
      <c r="C182" s="5">
        <f>SUM(C183)</f>
        <v>30</v>
      </c>
    </row>
    <row r="183" spans="1:3" ht="22.5" customHeight="1">
      <c r="A183" s="6">
        <v>2082502</v>
      </c>
      <c r="B183" s="7" t="s">
        <v>149</v>
      </c>
      <c r="C183" s="8">
        <v>30</v>
      </c>
    </row>
    <row r="184" spans="1:3" ht="22.5" customHeight="1">
      <c r="A184" s="6">
        <v>20826</v>
      </c>
      <c r="B184" s="7" t="s">
        <v>150</v>
      </c>
      <c r="C184" s="5">
        <f>SUM(C185)</f>
        <v>1300</v>
      </c>
    </row>
    <row r="185" spans="1:3" ht="22.5" customHeight="1">
      <c r="A185" s="6">
        <v>2082602</v>
      </c>
      <c r="B185" s="7" t="s">
        <v>151</v>
      </c>
      <c r="C185" s="8">
        <v>1300</v>
      </c>
    </row>
    <row r="186" spans="1:3" ht="22.5" customHeight="1">
      <c r="A186" s="6">
        <v>20899</v>
      </c>
      <c r="B186" s="7" t="s">
        <v>152</v>
      </c>
      <c r="C186" s="5">
        <f>SUM(C187)</f>
        <v>6328</v>
      </c>
    </row>
    <row r="187" spans="1:3" ht="22.5" customHeight="1">
      <c r="A187" s="6">
        <v>2089901</v>
      </c>
      <c r="B187" s="7" t="s">
        <v>153</v>
      </c>
      <c r="C187" s="8">
        <v>6328</v>
      </c>
    </row>
    <row r="188" spans="1:3" ht="22.5" customHeight="1">
      <c r="A188" s="6">
        <v>210</v>
      </c>
      <c r="B188" s="7" t="s">
        <v>154</v>
      </c>
      <c r="C188" s="8">
        <f>C189+C191+C196+C202+C204+C208+C194+C210</f>
        <v>17500</v>
      </c>
    </row>
    <row r="189" spans="1:3" ht="22.5" customHeight="1">
      <c r="A189" s="6">
        <v>21001</v>
      </c>
      <c r="B189" s="7" t="s">
        <v>155</v>
      </c>
      <c r="C189" s="5">
        <f>SUM(C190)</f>
        <v>380</v>
      </c>
    </row>
    <row r="190" spans="1:3" ht="22.5" customHeight="1">
      <c r="A190" s="6">
        <v>2100101</v>
      </c>
      <c r="B190" s="7" t="s">
        <v>5</v>
      </c>
      <c r="C190" s="8">
        <v>380</v>
      </c>
    </row>
    <row r="191" spans="1:3" ht="22.5" customHeight="1">
      <c r="A191" s="6">
        <v>21002</v>
      </c>
      <c r="B191" s="7" t="s">
        <v>156</v>
      </c>
      <c r="C191" s="5">
        <f>SUM(C192:C193)</f>
        <v>3696</v>
      </c>
    </row>
    <row r="192" spans="1:3" ht="22.5" customHeight="1">
      <c r="A192" s="6">
        <v>2100201</v>
      </c>
      <c r="B192" s="7" t="s">
        <v>157</v>
      </c>
      <c r="C192" s="8">
        <v>2975</v>
      </c>
    </row>
    <row r="193" spans="1:3" ht="22.5" customHeight="1">
      <c r="A193" s="6">
        <v>2100202</v>
      </c>
      <c r="B193" s="7" t="s">
        <v>158</v>
      </c>
      <c r="C193" s="8">
        <v>721</v>
      </c>
    </row>
    <row r="194" spans="1:3" ht="22.5" customHeight="1">
      <c r="A194" s="6">
        <v>21003</v>
      </c>
      <c r="B194" s="7" t="s">
        <v>159</v>
      </c>
      <c r="C194" s="5">
        <f>SUM(C195)</f>
        <v>2890</v>
      </c>
    </row>
    <row r="195" spans="1:3" ht="22.5" customHeight="1">
      <c r="A195" s="6">
        <v>2100302</v>
      </c>
      <c r="B195" s="7" t="s">
        <v>160</v>
      </c>
      <c r="C195" s="8">
        <v>2890</v>
      </c>
    </row>
    <row r="196" spans="1:3" ht="22.5" customHeight="1">
      <c r="A196" s="6">
        <v>21004</v>
      </c>
      <c r="B196" s="7" t="s">
        <v>161</v>
      </c>
      <c r="C196" s="5">
        <f>SUM(C197:C201)</f>
        <v>4071</v>
      </c>
    </row>
    <row r="197" spans="1:3" ht="22.5" customHeight="1">
      <c r="A197" s="6">
        <v>2100401</v>
      </c>
      <c r="B197" s="7" t="s">
        <v>162</v>
      </c>
      <c r="C197" s="8">
        <v>640</v>
      </c>
    </row>
    <row r="198" spans="1:3" ht="22.5" customHeight="1">
      <c r="A198" s="6">
        <v>2100402</v>
      </c>
      <c r="B198" s="7" t="s">
        <v>163</v>
      </c>
      <c r="C198" s="8">
        <v>280</v>
      </c>
    </row>
    <row r="199" spans="1:3" ht="22.5" customHeight="1">
      <c r="A199" s="6">
        <v>2100403</v>
      </c>
      <c r="B199" s="7" t="s">
        <v>164</v>
      </c>
      <c r="C199" s="8">
        <v>551</v>
      </c>
    </row>
    <row r="200" spans="1:3" ht="22.5" customHeight="1">
      <c r="A200" s="6">
        <v>2100408</v>
      </c>
      <c r="B200" s="7" t="s">
        <v>165</v>
      </c>
      <c r="C200" s="8">
        <v>1600</v>
      </c>
    </row>
    <row r="201" spans="1:3" ht="22.5" customHeight="1">
      <c r="A201" s="6">
        <v>2100499</v>
      </c>
      <c r="B201" s="7" t="s">
        <v>166</v>
      </c>
      <c r="C201" s="8">
        <v>1000</v>
      </c>
    </row>
    <row r="202" spans="1:3" ht="22.5" customHeight="1">
      <c r="A202" s="6">
        <v>21011</v>
      </c>
      <c r="B202" s="7" t="s">
        <v>167</v>
      </c>
      <c r="C202" s="5">
        <f>SUM(C203)</f>
        <v>600</v>
      </c>
    </row>
    <row r="203" spans="1:3" ht="22.5" customHeight="1">
      <c r="A203" s="6">
        <v>2101101</v>
      </c>
      <c r="B203" s="7" t="s">
        <v>168</v>
      </c>
      <c r="C203" s="8">
        <v>600</v>
      </c>
    </row>
    <row r="204" spans="1:3" ht="22.5" customHeight="1">
      <c r="A204" s="6">
        <v>21012</v>
      </c>
      <c r="B204" s="7" t="s">
        <v>169</v>
      </c>
      <c r="C204" s="5">
        <f>SUM(C205:C207)</f>
        <v>3690</v>
      </c>
    </row>
    <row r="205" spans="1:3" ht="22.5" customHeight="1">
      <c r="A205" s="6">
        <v>2101203</v>
      </c>
      <c r="B205" s="7" t="s">
        <v>170</v>
      </c>
      <c r="C205" s="8">
        <v>3300</v>
      </c>
    </row>
    <row r="206" spans="1:3" ht="22.5" customHeight="1">
      <c r="A206" s="6">
        <v>2101204</v>
      </c>
      <c r="B206" s="7" t="s">
        <v>171</v>
      </c>
      <c r="C206" s="8">
        <v>80</v>
      </c>
    </row>
    <row r="207" spans="1:3" ht="22.5" customHeight="1">
      <c r="A207" s="6">
        <v>2101299</v>
      </c>
      <c r="B207" s="7" t="s">
        <v>172</v>
      </c>
      <c r="C207" s="8">
        <v>310</v>
      </c>
    </row>
    <row r="208" spans="1:3" ht="22.5" customHeight="1">
      <c r="A208" s="6">
        <v>21014</v>
      </c>
      <c r="B208" s="7" t="s">
        <v>283</v>
      </c>
      <c r="C208" s="5">
        <f>SUM(C209)</f>
        <v>150</v>
      </c>
    </row>
    <row r="209" spans="1:3" ht="22.5" customHeight="1">
      <c r="A209" s="6">
        <v>2101401</v>
      </c>
      <c r="B209" s="7" t="s">
        <v>282</v>
      </c>
      <c r="C209" s="8">
        <v>150</v>
      </c>
    </row>
    <row r="210" spans="1:3" ht="22.5" customHeight="1">
      <c r="A210" s="6">
        <v>21099</v>
      </c>
      <c r="B210" s="7" t="s">
        <v>284</v>
      </c>
      <c r="C210" s="5">
        <f>SUM(C211)</f>
        <v>2023</v>
      </c>
    </row>
    <row r="211" spans="1:3" ht="22.5" customHeight="1">
      <c r="A211" s="6">
        <v>2109901</v>
      </c>
      <c r="B211" s="7" t="s">
        <v>285</v>
      </c>
      <c r="C211" s="8">
        <v>2023</v>
      </c>
    </row>
    <row r="212" spans="1:3" ht="22.5" customHeight="1">
      <c r="A212" s="6">
        <v>211</v>
      </c>
      <c r="B212" s="7" t="s">
        <v>173</v>
      </c>
      <c r="C212" s="8">
        <f>C213+C215+C218+C220+C222+C227</f>
        <v>2000</v>
      </c>
    </row>
    <row r="213" spans="1:3" ht="22.5" customHeight="1">
      <c r="A213" s="6">
        <v>21101</v>
      </c>
      <c r="B213" s="7" t="s">
        <v>174</v>
      </c>
      <c r="C213" s="5">
        <f>SUM(C214)</f>
        <v>30</v>
      </c>
    </row>
    <row r="214" spans="1:3" ht="22.5" customHeight="1">
      <c r="A214" s="6">
        <v>2110199</v>
      </c>
      <c r="B214" s="7" t="s">
        <v>175</v>
      </c>
      <c r="C214" s="8">
        <v>30</v>
      </c>
    </row>
    <row r="215" spans="1:3" ht="22.5" customHeight="1">
      <c r="A215" s="6">
        <v>21103</v>
      </c>
      <c r="B215" s="7" t="s">
        <v>176</v>
      </c>
      <c r="C215" s="5">
        <f>SUM(C216:C217)</f>
        <v>470</v>
      </c>
    </row>
    <row r="216" spans="1:3" ht="22.5" customHeight="1">
      <c r="A216" s="6">
        <v>2110301</v>
      </c>
      <c r="B216" s="7" t="s">
        <v>177</v>
      </c>
      <c r="C216" s="8">
        <v>250</v>
      </c>
    </row>
    <row r="217" spans="1:3" ht="22.5" customHeight="1">
      <c r="A217" s="6">
        <v>2110302</v>
      </c>
      <c r="B217" s="7" t="s">
        <v>178</v>
      </c>
      <c r="C217" s="8">
        <v>220</v>
      </c>
    </row>
    <row r="218" spans="1:3" ht="22.5" customHeight="1">
      <c r="A218" s="6">
        <v>21104</v>
      </c>
      <c r="B218" s="7" t="s">
        <v>179</v>
      </c>
      <c r="C218" s="5">
        <f>SUM(C219)</f>
        <v>154</v>
      </c>
    </row>
    <row r="219" spans="1:3" ht="22.5" customHeight="1">
      <c r="A219" s="6">
        <v>2110402</v>
      </c>
      <c r="B219" s="7" t="s">
        <v>180</v>
      </c>
      <c r="C219" s="8">
        <v>154</v>
      </c>
    </row>
    <row r="220" spans="1:3" ht="22.5" customHeight="1">
      <c r="A220" s="6">
        <v>21105</v>
      </c>
      <c r="B220" s="7" t="s">
        <v>181</v>
      </c>
      <c r="C220" s="5">
        <f>SUM(C221)</f>
        <v>135</v>
      </c>
    </row>
    <row r="221" spans="1:3" ht="22.5" customHeight="1">
      <c r="A221" s="6">
        <v>2110506</v>
      </c>
      <c r="B221" s="7" t="s">
        <v>182</v>
      </c>
      <c r="C221" s="8">
        <v>135</v>
      </c>
    </row>
    <row r="222" spans="1:3" ht="22.5" customHeight="1">
      <c r="A222" s="6">
        <v>21106</v>
      </c>
      <c r="B222" s="7" t="s">
        <v>183</v>
      </c>
      <c r="C222" s="5">
        <f>SUM(C223:C226)</f>
        <v>591</v>
      </c>
    </row>
    <row r="223" spans="1:3" ht="22.5" customHeight="1">
      <c r="A223" s="6">
        <v>2110602</v>
      </c>
      <c r="B223" s="7" t="s">
        <v>184</v>
      </c>
      <c r="C223" s="8">
        <v>96</v>
      </c>
    </row>
    <row r="224" spans="1:3" ht="22.5" customHeight="1">
      <c r="A224" s="6">
        <v>2110603</v>
      </c>
      <c r="B224" s="7" t="s">
        <v>185</v>
      </c>
      <c r="C224" s="8">
        <v>275</v>
      </c>
    </row>
    <row r="225" spans="1:3" ht="22.5" customHeight="1">
      <c r="A225" s="6">
        <v>2110605</v>
      </c>
      <c r="B225" s="7" t="s">
        <v>186</v>
      </c>
      <c r="C225" s="8">
        <v>10</v>
      </c>
    </row>
    <row r="226" spans="1:3" ht="22.5" customHeight="1">
      <c r="A226" s="6">
        <v>2110699</v>
      </c>
      <c r="B226" s="7" t="s">
        <v>187</v>
      </c>
      <c r="C226" s="8">
        <v>210</v>
      </c>
    </row>
    <row r="227" spans="1:3" ht="22.5" customHeight="1">
      <c r="A227" s="6">
        <v>21199</v>
      </c>
      <c r="B227" s="7" t="s">
        <v>188</v>
      </c>
      <c r="C227" s="5">
        <f>SUM(C228)</f>
        <v>620</v>
      </c>
    </row>
    <row r="228" spans="1:3" ht="22.5" customHeight="1">
      <c r="A228" s="6">
        <v>2119901</v>
      </c>
      <c r="B228" s="7" t="s">
        <v>189</v>
      </c>
      <c r="C228" s="8">
        <v>620</v>
      </c>
    </row>
    <row r="229" spans="1:3" ht="22.5" customHeight="1">
      <c r="A229" s="6">
        <v>212</v>
      </c>
      <c r="B229" s="7" t="s">
        <v>190</v>
      </c>
      <c r="C229" s="8">
        <f>C230+C236+C238+C240+C242</f>
        <v>9000</v>
      </c>
    </row>
    <row r="230" spans="1:3" ht="22.5" customHeight="1">
      <c r="A230" s="6">
        <v>21201</v>
      </c>
      <c r="B230" s="7" t="s">
        <v>191</v>
      </c>
      <c r="C230" s="5">
        <f>SUM(C231:C235)</f>
        <v>1675</v>
      </c>
    </row>
    <row r="231" spans="1:3" ht="22.5" customHeight="1">
      <c r="A231" s="6">
        <v>2120101</v>
      </c>
      <c r="B231" s="7" t="s">
        <v>5</v>
      </c>
      <c r="C231" s="8">
        <v>262</v>
      </c>
    </row>
    <row r="232" spans="1:3" ht="22.5" customHeight="1">
      <c r="A232" s="6">
        <v>2120104</v>
      </c>
      <c r="B232" s="7" t="s">
        <v>192</v>
      </c>
      <c r="C232" s="8">
        <v>450</v>
      </c>
    </row>
    <row r="233" spans="1:3" ht="22.5" customHeight="1">
      <c r="A233" s="6">
        <v>2120107</v>
      </c>
      <c r="B233" s="7" t="s">
        <v>193</v>
      </c>
      <c r="C233" s="8">
        <v>63</v>
      </c>
    </row>
    <row r="234" spans="1:3" ht="22.5" customHeight="1">
      <c r="A234" s="6">
        <v>2120109</v>
      </c>
      <c r="B234" s="7" t="s">
        <v>194</v>
      </c>
      <c r="C234" s="8">
        <v>60</v>
      </c>
    </row>
    <row r="235" spans="1:3" ht="22.5" customHeight="1">
      <c r="A235" s="6">
        <v>2120199</v>
      </c>
      <c r="B235" s="7" t="s">
        <v>195</v>
      </c>
      <c r="C235" s="8">
        <v>840</v>
      </c>
    </row>
    <row r="236" spans="1:3" ht="22.5" customHeight="1">
      <c r="A236" s="6">
        <v>21202</v>
      </c>
      <c r="B236" s="7" t="s">
        <v>196</v>
      </c>
      <c r="C236" s="5">
        <f>SUM(C237)</f>
        <v>450</v>
      </c>
    </row>
    <row r="237" spans="1:3" ht="22.5" customHeight="1">
      <c r="A237" s="6">
        <v>2120201</v>
      </c>
      <c r="B237" s="7" t="s">
        <v>197</v>
      </c>
      <c r="C237" s="8">
        <v>450</v>
      </c>
    </row>
    <row r="238" spans="1:3" ht="22.5" customHeight="1">
      <c r="A238" s="6">
        <v>21203</v>
      </c>
      <c r="B238" s="7" t="s">
        <v>198</v>
      </c>
      <c r="C238" s="5">
        <f>SUM(C239)</f>
        <v>5370</v>
      </c>
    </row>
    <row r="239" spans="1:3" ht="22.5" customHeight="1">
      <c r="A239" s="6">
        <v>2120399</v>
      </c>
      <c r="B239" s="7" t="s">
        <v>199</v>
      </c>
      <c r="C239" s="8">
        <v>5370</v>
      </c>
    </row>
    <row r="240" spans="1:3" ht="22.5" customHeight="1">
      <c r="A240" s="6">
        <v>21205</v>
      </c>
      <c r="B240" s="7" t="s">
        <v>200</v>
      </c>
      <c r="C240" s="5">
        <f>SUM(C241)</f>
        <v>851</v>
      </c>
    </row>
    <row r="241" spans="1:3" ht="22.5" customHeight="1">
      <c r="A241" s="6">
        <v>2120501</v>
      </c>
      <c r="B241" s="7" t="s">
        <v>201</v>
      </c>
      <c r="C241" s="8">
        <v>851</v>
      </c>
    </row>
    <row r="242" spans="1:3" ht="22.5" customHeight="1">
      <c r="A242" s="6">
        <v>21299</v>
      </c>
      <c r="B242" s="7" t="s">
        <v>202</v>
      </c>
      <c r="C242" s="5">
        <f>SUM(C243)</f>
        <v>654</v>
      </c>
    </row>
    <row r="243" spans="1:3" ht="22.5" customHeight="1">
      <c r="A243" s="6">
        <v>2129999</v>
      </c>
      <c r="B243" s="7" t="s">
        <v>203</v>
      </c>
      <c r="C243" s="8">
        <v>654</v>
      </c>
    </row>
    <row r="244" spans="1:3" ht="22.5" customHeight="1">
      <c r="A244" s="6">
        <v>213</v>
      </c>
      <c r="B244" s="7" t="s">
        <v>204</v>
      </c>
      <c r="C244" s="8">
        <f>C245+C253+C258+C268+C271</f>
        <v>8800</v>
      </c>
    </row>
    <row r="245" spans="1:3" ht="22.5" customHeight="1">
      <c r="A245" s="6">
        <v>21301</v>
      </c>
      <c r="B245" s="7" t="s">
        <v>205</v>
      </c>
      <c r="C245" s="5">
        <f>SUM(C246:C252)</f>
        <v>1926</v>
      </c>
    </row>
    <row r="246" spans="1:3" ht="22.5" customHeight="1">
      <c r="A246" s="6">
        <v>2130101</v>
      </c>
      <c r="B246" s="7" t="s">
        <v>5</v>
      </c>
      <c r="C246" s="8">
        <v>200</v>
      </c>
    </row>
    <row r="247" spans="1:3" ht="22.5" customHeight="1">
      <c r="A247" s="6">
        <v>2130104</v>
      </c>
      <c r="B247" s="7" t="s">
        <v>52</v>
      </c>
      <c r="C247" s="8">
        <v>935</v>
      </c>
    </row>
    <row r="248" spans="1:3" ht="22.5" customHeight="1">
      <c r="A248" s="6">
        <v>2130108</v>
      </c>
      <c r="B248" s="7" t="s">
        <v>206</v>
      </c>
      <c r="C248" s="8">
        <v>10</v>
      </c>
    </row>
    <row r="249" spans="1:3" ht="22.5" customHeight="1">
      <c r="A249" s="6">
        <v>2130109</v>
      </c>
      <c r="B249" s="7" t="s">
        <v>207</v>
      </c>
      <c r="C249" s="8">
        <v>40</v>
      </c>
    </row>
    <row r="250" spans="1:3" ht="22.5" customHeight="1">
      <c r="A250" s="6">
        <v>2130126</v>
      </c>
      <c r="B250" s="7" t="s">
        <v>208</v>
      </c>
      <c r="C250" s="8">
        <v>369</v>
      </c>
    </row>
    <row r="251" spans="1:3" ht="22.5" customHeight="1">
      <c r="A251" s="6">
        <v>2130152</v>
      </c>
      <c r="B251" s="7" t="s">
        <v>209</v>
      </c>
      <c r="C251" s="8">
        <v>20</v>
      </c>
    </row>
    <row r="252" spans="1:3" ht="22.5" customHeight="1">
      <c r="A252" s="6">
        <v>2130199</v>
      </c>
      <c r="B252" s="7" t="s">
        <v>210</v>
      </c>
      <c r="C252" s="8">
        <v>352</v>
      </c>
    </row>
    <row r="253" spans="1:3" ht="22.5" customHeight="1">
      <c r="A253" s="6">
        <v>21302</v>
      </c>
      <c r="B253" s="7" t="s">
        <v>211</v>
      </c>
      <c r="C253" s="5">
        <f>SUM(C254:C257)</f>
        <v>1279</v>
      </c>
    </row>
    <row r="254" spans="1:3" ht="22.5" customHeight="1">
      <c r="A254" s="6">
        <v>2130201</v>
      </c>
      <c r="B254" s="7" t="s">
        <v>5</v>
      </c>
      <c r="C254" s="8">
        <v>265</v>
      </c>
    </row>
    <row r="255" spans="1:3" ht="22.5" customHeight="1">
      <c r="A255" s="6">
        <v>2130204</v>
      </c>
      <c r="B255" s="7" t="s">
        <v>212</v>
      </c>
      <c r="C255" s="8">
        <v>972</v>
      </c>
    </row>
    <row r="256" spans="1:3" ht="22.5" customHeight="1">
      <c r="A256" s="6">
        <v>2130234</v>
      </c>
      <c r="B256" s="7" t="s">
        <v>213</v>
      </c>
      <c r="C256" s="8">
        <v>32</v>
      </c>
    </row>
    <row r="257" spans="1:3" ht="22.5" customHeight="1">
      <c r="A257" s="6">
        <v>2130299</v>
      </c>
      <c r="B257" s="7" t="s">
        <v>214</v>
      </c>
      <c r="C257" s="8">
        <v>10</v>
      </c>
    </row>
    <row r="258" spans="1:3" ht="22.5" customHeight="1">
      <c r="A258" s="6">
        <v>21303</v>
      </c>
      <c r="B258" s="7" t="s">
        <v>215</v>
      </c>
      <c r="C258" s="5">
        <f>SUM(C259:C267)</f>
        <v>1305</v>
      </c>
    </row>
    <row r="259" spans="1:3" ht="22.5" customHeight="1">
      <c r="A259" s="6">
        <v>2130301</v>
      </c>
      <c r="B259" s="7" t="s">
        <v>5</v>
      </c>
      <c r="C259" s="8">
        <v>100</v>
      </c>
    </row>
    <row r="260" spans="1:3" ht="22.5" customHeight="1">
      <c r="A260" s="6">
        <v>2130304</v>
      </c>
      <c r="B260" s="7" t="s">
        <v>216</v>
      </c>
      <c r="C260" s="8">
        <v>1049</v>
      </c>
    </row>
    <row r="261" spans="1:3" ht="22.5" customHeight="1">
      <c r="A261" s="6">
        <v>2130311</v>
      </c>
      <c r="B261" s="7" t="s">
        <v>217</v>
      </c>
      <c r="C261" s="8">
        <v>4</v>
      </c>
    </row>
    <row r="262" spans="1:3" ht="22.5" customHeight="1">
      <c r="A262" s="6">
        <v>2130312</v>
      </c>
      <c r="B262" s="7" t="s">
        <v>218</v>
      </c>
      <c r="C262" s="8">
        <v>2</v>
      </c>
    </row>
    <row r="263" spans="1:3" ht="22.5" customHeight="1">
      <c r="A263" s="6">
        <v>2130314</v>
      </c>
      <c r="B263" s="7" t="s">
        <v>219</v>
      </c>
      <c r="C263" s="8">
        <v>10</v>
      </c>
    </row>
    <row r="264" spans="1:3" ht="22.5" customHeight="1">
      <c r="A264" s="6">
        <v>2130315</v>
      </c>
      <c r="B264" s="7" t="s">
        <v>220</v>
      </c>
      <c r="C264" s="8">
        <v>10</v>
      </c>
    </row>
    <row r="265" spans="1:3" ht="22.5" customHeight="1">
      <c r="A265" s="6">
        <v>2130322</v>
      </c>
      <c r="B265" s="7" t="s">
        <v>221</v>
      </c>
      <c r="C265" s="8">
        <v>5</v>
      </c>
    </row>
    <row r="266" spans="1:3" ht="22.5" customHeight="1">
      <c r="A266" s="6">
        <v>2130335</v>
      </c>
      <c r="B266" s="7" t="s">
        <v>222</v>
      </c>
      <c r="C266" s="8">
        <v>35</v>
      </c>
    </row>
    <row r="267" spans="1:3" ht="22.5" customHeight="1">
      <c r="A267" s="6">
        <v>2130399</v>
      </c>
      <c r="B267" s="7" t="s">
        <v>223</v>
      </c>
      <c r="C267" s="8">
        <v>90</v>
      </c>
    </row>
    <row r="268" spans="1:3" ht="22.5" customHeight="1">
      <c r="A268" s="6">
        <v>21305</v>
      </c>
      <c r="B268" s="7" t="s">
        <v>224</v>
      </c>
      <c r="C268" s="5">
        <f>SUM(C269:C270)</f>
        <v>1890</v>
      </c>
    </row>
    <row r="269" spans="1:3" ht="22.5" customHeight="1">
      <c r="A269" s="6">
        <v>2130501</v>
      </c>
      <c r="B269" s="7" t="s">
        <v>5</v>
      </c>
      <c r="C269" s="8">
        <v>180</v>
      </c>
    </row>
    <row r="270" spans="1:3" ht="22.5" customHeight="1">
      <c r="A270" s="6">
        <v>2130599</v>
      </c>
      <c r="B270" s="7" t="s">
        <v>225</v>
      </c>
      <c r="C270" s="8">
        <v>1710</v>
      </c>
    </row>
    <row r="271" spans="1:3" ht="22.5" customHeight="1">
      <c r="A271" s="6">
        <v>21307</v>
      </c>
      <c r="B271" s="7" t="s">
        <v>226</v>
      </c>
      <c r="C271" s="5">
        <f>SUM(C272:C273)</f>
        <v>2400</v>
      </c>
    </row>
    <row r="272" spans="1:3" ht="22.5" customHeight="1">
      <c r="A272" s="6">
        <v>2130701</v>
      </c>
      <c r="B272" s="7" t="s">
        <v>227</v>
      </c>
      <c r="C272" s="8">
        <v>950</v>
      </c>
    </row>
    <row r="273" spans="1:3" ht="22.5" customHeight="1">
      <c r="A273" s="6">
        <v>2130705</v>
      </c>
      <c r="B273" s="7" t="s">
        <v>228</v>
      </c>
      <c r="C273" s="8">
        <v>1450</v>
      </c>
    </row>
    <row r="274" spans="1:3" ht="22.5" customHeight="1">
      <c r="A274" s="6">
        <v>214</v>
      </c>
      <c r="B274" s="7" t="s">
        <v>229</v>
      </c>
      <c r="C274" s="8">
        <f>C275+C281</f>
        <v>2000</v>
      </c>
    </row>
    <row r="275" spans="1:3" ht="22.5" customHeight="1">
      <c r="A275" s="6">
        <v>21401</v>
      </c>
      <c r="B275" s="7" t="s">
        <v>230</v>
      </c>
      <c r="C275" s="5">
        <f>SUM(C276:C280)</f>
        <v>1450</v>
      </c>
    </row>
    <row r="276" spans="1:3" ht="22.5" customHeight="1">
      <c r="A276" s="6">
        <v>2140101</v>
      </c>
      <c r="B276" s="7" t="s">
        <v>5</v>
      </c>
      <c r="C276" s="8">
        <v>205</v>
      </c>
    </row>
    <row r="277" spans="1:3" ht="22.5" customHeight="1">
      <c r="A277" s="6">
        <v>2140104</v>
      </c>
      <c r="B277" s="7" t="s">
        <v>231</v>
      </c>
      <c r="C277" s="8">
        <v>423</v>
      </c>
    </row>
    <row r="278" spans="1:3" ht="22.5" customHeight="1">
      <c r="A278" s="6">
        <v>2140106</v>
      </c>
      <c r="B278" s="7" t="s">
        <v>232</v>
      </c>
      <c r="C278" s="8">
        <v>95</v>
      </c>
    </row>
    <row r="279" spans="1:3" ht="22.5" customHeight="1">
      <c r="A279" s="6">
        <v>2140112</v>
      </c>
      <c r="B279" s="7" t="s">
        <v>233</v>
      </c>
      <c r="C279" s="8">
        <v>716</v>
      </c>
    </row>
    <row r="280" spans="1:3" ht="22.5" customHeight="1">
      <c r="A280" s="6">
        <v>2140199</v>
      </c>
      <c r="B280" s="7" t="s">
        <v>234</v>
      </c>
      <c r="C280" s="8">
        <v>11</v>
      </c>
    </row>
    <row r="281" spans="1:3" ht="22.5" customHeight="1">
      <c r="A281" s="6">
        <v>21499</v>
      </c>
      <c r="B281" s="7" t="s">
        <v>235</v>
      </c>
      <c r="C281" s="5">
        <f>SUM(C282)</f>
        <v>550</v>
      </c>
    </row>
    <row r="282" spans="1:3" ht="22.5" customHeight="1">
      <c r="A282" s="6">
        <v>2149901</v>
      </c>
      <c r="B282" s="7" t="s">
        <v>236</v>
      </c>
      <c r="C282" s="8">
        <v>550</v>
      </c>
    </row>
    <row r="283" spans="1:3" ht="22.5" customHeight="1">
      <c r="A283" s="6">
        <v>215</v>
      </c>
      <c r="B283" s="7" t="s">
        <v>237</v>
      </c>
      <c r="C283" s="8">
        <f>C284+C287+C291</f>
        <v>400</v>
      </c>
    </row>
    <row r="284" spans="1:3" ht="22.5" customHeight="1">
      <c r="A284" s="6">
        <v>21505</v>
      </c>
      <c r="B284" s="7" t="s">
        <v>238</v>
      </c>
      <c r="C284" s="5">
        <f>SUM(C285:C286)</f>
        <v>225</v>
      </c>
    </row>
    <row r="285" spans="1:3" ht="22.5" customHeight="1">
      <c r="A285" s="6">
        <v>2150501</v>
      </c>
      <c r="B285" s="7" t="s">
        <v>5</v>
      </c>
      <c r="C285" s="8">
        <v>105</v>
      </c>
    </row>
    <row r="286" spans="1:3" ht="22.5" customHeight="1">
      <c r="A286" s="6">
        <v>2150599</v>
      </c>
      <c r="B286" s="7" t="s">
        <v>239</v>
      </c>
      <c r="C286" s="8">
        <v>120</v>
      </c>
    </row>
    <row r="287" spans="1:3" ht="22.5" customHeight="1">
      <c r="A287" s="6">
        <v>21506</v>
      </c>
      <c r="B287" s="7" t="s">
        <v>240</v>
      </c>
      <c r="C287" s="5">
        <f>SUM(C288:C290)</f>
        <v>143</v>
      </c>
    </row>
    <row r="288" spans="1:3" ht="22.5" customHeight="1">
      <c r="A288" s="6">
        <v>2150601</v>
      </c>
      <c r="B288" s="7" t="s">
        <v>5</v>
      </c>
      <c r="C288" s="8">
        <v>120</v>
      </c>
    </row>
    <row r="289" spans="1:3" ht="22.5" customHeight="1">
      <c r="A289" s="6">
        <v>2150605</v>
      </c>
      <c r="B289" s="7" t="s">
        <v>241</v>
      </c>
      <c r="C289" s="8">
        <v>3</v>
      </c>
    </row>
    <row r="290" spans="1:3" ht="22.5" customHeight="1">
      <c r="A290" s="6">
        <v>2150699</v>
      </c>
      <c r="B290" s="7" t="s">
        <v>242</v>
      </c>
      <c r="C290" s="8">
        <v>20</v>
      </c>
    </row>
    <row r="291" spans="1:3" ht="22.5" customHeight="1">
      <c r="A291" s="6">
        <v>21508</v>
      </c>
      <c r="B291" s="7" t="s">
        <v>243</v>
      </c>
      <c r="C291" s="5">
        <f>SUM(C292:C292)</f>
        <v>32</v>
      </c>
    </row>
    <row r="292" spans="1:3" ht="22.5" customHeight="1">
      <c r="A292" s="6">
        <v>2150899</v>
      </c>
      <c r="B292" s="7" t="s">
        <v>244</v>
      </c>
      <c r="C292" s="8">
        <v>32</v>
      </c>
    </row>
    <row r="293" spans="1:3" ht="22.5" customHeight="1">
      <c r="A293" s="6">
        <v>216</v>
      </c>
      <c r="B293" s="7" t="s">
        <v>245</v>
      </c>
      <c r="C293" s="8">
        <f>C294+C297</f>
        <v>300</v>
      </c>
    </row>
    <row r="294" spans="1:3" ht="22.5" customHeight="1">
      <c r="A294" s="6">
        <v>21602</v>
      </c>
      <c r="B294" s="7" t="s">
        <v>246</v>
      </c>
      <c r="C294" s="5">
        <f>SUM(C295:C296)</f>
        <v>210</v>
      </c>
    </row>
    <row r="295" spans="1:3" ht="22.5" customHeight="1">
      <c r="A295" s="6">
        <v>2160201</v>
      </c>
      <c r="B295" s="7" t="s">
        <v>5</v>
      </c>
      <c r="C295" s="8">
        <v>90</v>
      </c>
    </row>
    <row r="296" spans="1:3" ht="22.5" customHeight="1">
      <c r="A296" s="6">
        <v>2160299</v>
      </c>
      <c r="B296" s="7" t="s">
        <v>247</v>
      </c>
      <c r="C296" s="8">
        <v>120</v>
      </c>
    </row>
    <row r="297" spans="1:3" ht="22.5" customHeight="1">
      <c r="A297" s="6">
        <v>21605</v>
      </c>
      <c r="B297" s="7" t="s">
        <v>248</v>
      </c>
      <c r="C297" s="5">
        <f>SUM(C298)</f>
        <v>90</v>
      </c>
    </row>
    <row r="298" spans="1:3" ht="22.5" customHeight="1">
      <c r="A298" s="6">
        <v>2160505</v>
      </c>
      <c r="B298" s="7" t="s">
        <v>249</v>
      </c>
      <c r="C298" s="8">
        <v>90</v>
      </c>
    </row>
    <row r="299" spans="1:3" ht="22.5" customHeight="1">
      <c r="A299" s="6">
        <v>217</v>
      </c>
      <c r="B299" s="7" t="s">
        <v>250</v>
      </c>
      <c r="C299" s="5">
        <f>C300</f>
        <v>20</v>
      </c>
    </row>
    <row r="300" spans="1:3" ht="22.5" customHeight="1">
      <c r="A300" s="6">
        <v>21702</v>
      </c>
      <c r="B300" s="7" t="s">
        <v>251</v>
      </c>
      <c r="C300" s="8">
        <f>SUM(C301)</f>
        <v>20</v>
      </c>
    </row>
    <row r="301" spans="1:3" ht="22.5" customHeight="1">
      <c r="A301" s="6">
        <v>2170299</v>
      </c>
      <c r="B301" s="7" t="s">
        <v>252</v>
      </c>
      <c r="C301" s="8">
        <v>20</v>
      </c>
    </row>
    <row r="302" spans="1:3" ht="22.5" customHeight="1">
      <c r="A302" s="6">
        <v>220</v>
      </c>
      <c r="B302" s="7" t="s">
        <v>253</v>
      </c>
      <c r="C302" s="8">
        <f>C303+C309</f>
        <v>800</v>
      </c>
    </row>
    <row r="303" spans="1:3" ht="22.5" customHeight="1">
      <c r="A303" s="6">
        <v>22001</v>
      </c>
      <c r="B303" s="7" t="s">
        <v>254</v>
      </c>
      <c r="C303" s="5">
        <f>SUM(C304:C308)</f>
        <v>762</v>
      </c>
    </row>
    <row r="304" spans="1:3" ht="22.5" customHeight="1">
      <c r="A304" s="6">
        <v>2200101</v>
      </c>
      <c r="B304" s="7" t="s">
        <v>5</v>
      </c>
      <c r="C304" s="8">
        <v>97</v>
      </c>
    </row>
    <row r="305" spans="1:3" ht="22.5" customHeight="1">
      <c r="A305" s="6">
        <v>2200108</v>
      </c>
      <c r="B305" s="7" t="s">
        <v>255</v>
      </c>
      <c r="C305" s="8">
        <v>500</v>
      </c>
    </row>
    <row r="306" spans="1:3" ht="22.5" customHeight="1">
      <c r="A306" s="6">
        <v>2200111</v>
      </c>
      <c r="B306" s="7" t="s">
        <v>256</v>
      </c>
      <c r="C306" s="8">
        <v>2</v>
      </c>
    </row>
    <row r="307" spans="1:3" ht="22.5" customHeight="1">
      <c r="A307" s="6">
        <v>2200112</v>
      </c>
      <c r="B307" s="7" t="s">
        <v>275</v>
      </c>
      <c r="C307" s="8">
        <v>23</v>
      </c>
    </row>
    <row r="308" spans="1:3" ht="22.5" customHeight="1">
      <c r="A308" s="6">
        <v>2200199</v>
      </c>
      <c r="B308" s="7" t="s">
        <v>257</v>
      </c>
      <c r="C308" s="8">
        <v>140</v>
      </c>
    </row>
    <row r="309" spans="1:3" ht="22.5" customHeight="1">
      <c r="A309" s="6">
        <v>22005</v>
      </c>
      <c r="B309" s="7" t="s">
        <v>258</v>
      </c>
      <c r="C309" s="5">
        <f>SUM(C310)</f>
        <v>38</v>
      </c>
    </row>
    <row r="310" spans="1:3" ht="22.5" customHeight="1">
      <c r="A310" s="6">
        <v>2200599</v>
      </c>
      <c r="B310" s="7" t="s">
        <v>259</v>
      </c>
      <c r="C310" s="8">
        <v>38</v>
      </c>
    </row>
    <row r="311" spans="1:3" ht="22.5" customHeight="1">
      <c r="A311" s="6">
        <v>221</v>
      </c>
      <c r="B311" s="7" t="s">
        <v>260</v>
      </c>
      <c r="C311" s="8">
        <f>C312</f>
        <v>1000</v>
      </c>
    </row>
    <row r="312" spans="1:3" ht="22.5" customHeight="1">
      <c r="A312" s="6">
        <v>22101</v>
      </c>
      <c r="B312" s="7" t="s">
        <v>261</v>
      </c>
      <c r="C312" s="5">
        <f>SUM(C313:C316)</f>
        <v>1000</v>
      </c>
    </row>
    <row r="313" spans="1:3" ht="22.5" customHeight="1">
      <c r="A313" s="6">
        <v>2210101</v>
      </c>
      <c r="B313" s="7" t="s">
        <v>262</v>
      </c>
      <c r="C313" s="8">
        <v>100</v>
      </c>
    </row>
    <row r="314" spans="1:3" ht="22.5" customHeight="1">
      <c r="A314" s="6">
        <v>2210103</v>
      </c>
      <c r="B314" s="7" t="s">
        <v>263</v>
      </c>
      <c r="C314" s="8">
        <v>180</v>
      </c>
    </row>
    <row r="315" spans="1:3" ht="22.5" customHeight="1">
      <c r="A315" s="6">
        <v>2210105</v>
      </c>
      <c r="B315" s="7" t="s">
        <v>264</v>
      </c>
      <c r="C315" s="8">
        <v>520</v>
      </c>
    </row>
    <row r="316" spans="1:3" ht="22.5" customHeight="1">
      <c r="A316" s="6">
        <v>2210106</v>
      </c>
      <c r="B316" s="7" t="s">
        <v>265</v>
      </c>
      <c r="C316" s="8">
        <v>200</v>
      </c>
    </row>
    <row r="317" spans="1:3" ht="22.5" customHeight="1">
      <c r="A317" s="6">
        <v>222</v>
      </c>
      <c r="B317" s="7" t="s">
        <v>266</v>
      </c>
      <c r="C317" s="8">
        <f>C318</f>
        <v>400</v>
      </c>
    </row>
    <row r="318" spans="1:3" ht="22.5" customHeight="1">
      <c r="A318" s="6">
        <v>22201</v>
      </c>
      <c r="B318" s="7" t="s">
        <v>267</v>
      </c>
      <c r="C318" s="5">
        <f>SUM(C319:C320)</f>
        <v>400</v>
      </c>
    </row>
    <row r="319" spans="1:3" ht="22.5" customHeight="1">
      <c r="A319" s="6">
        <v>2220101</v>
      </c>
      <c r="B319" s="7" t="s">
        <v>5</v>
      </c>
      <c r="C319" s="8">
        <v>135</v>
      </c>
    </row>
    <row r="320" spans="1:3" ht="22.5" customHeight="1">
      <c r="A320" s="6">
        <v>2220199</v>
      </c>
      <c r="B320" s="7" t="s">
        <v>268</v>
      </c>
      <c r="C320" s="8">
        <v>265</v>
      </c>
    </row>
    <row r="321" spans="1:3" ht="22.5" customHeight="1">
      <c r="A321" s="6">
        <v>229</v>
      </c>
      <c r="B321" s="7" t="s">
        <v>277</v>
      </c>
      <c r="C321" s="8">
        <f>C322</f>
        <v>76130</v>
      </c>
    </row>
    <row r="322" spans="1:3" ht="22.5" customHeight="1">
      <c r="A322" s="6">
        <v>22999</v>
      </c>
      <c r="B322" s="7" t="s">
        <v>278</v>
      </c>
      <c r="C322" s="5">
        <f>SUM(C323)</f>
        <v>76130</v>
      </c>
    </row>
    <row r="323" spans="1:3" ht="22.5" customHeight="1">
      <c r="A323" s="6">
        <v>2299901</v>
      </c>
      <c r="B323" s="7" t="s">
        <v>279</v>
      </c>
      <c r="C323" s="8">
        <v>76130</v>
      </c>
    </row>
    <row r="324" ht="22.5" customHeight="1">
      <c r="C324" s="16"/>
    </row>
  </sheetData>
  <mergeCells count="5">
    <mergeCell ref="A1:C1"/>
    <mergeCell ref="B2:C2"/>
    <mergeCell ref="A5:B5"/>
    <mergeCell ref="A3:B3"/>
    <mergeCell ref="C3:C4"/>
  </mergeCells>
  <printOptions/>
  <pageMargins left="1.0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yusuangu</cp:lastModifiedBy>
  <cp:lastPrinted>2018-05-24T00:21:11Z</cp:lastPrinted>
  <dcterms:created xsi:type="dcterms:W3CDTF">2018-01-09T03:06:07Z</dcterms:created>
  <dcterms:modified xsi:type="dcterms:W3CDTF">2018-05-24T00:21:25Z</dcterms:modified>
  <cp:category/>
  <cp:version/>
  <cp:contentType/>
  <cp:contentStatus/>
</cp:coreProperties>
</file>